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4"/>
  </bookViews>
  <sheets>
    <sheet name="recap" sheetId="1" r:id="rId1"/>
    <sheet name=" J3 B" sheetId="2" r:id="rId2"/>
    <sheet name="J3 M" sheetId="3" r:id="rId3"/>
    <sheet name=" J2" sheetId="4" r:id="rId4"/>
    <sheet name="J1" sheetId="5" r:id="rId5"/>
    <sheet name="A3C-" sheetId="6" r:id="rId6"/>
    <sheet name="DUO J3-J2 " sheetId="7" r:id="rId7"/>
    <sheet name="ENS A3-A2-A1" sheetId="8" r:id="rId8"/>
    <sheet name="pen." sheetId="9" r:id="rId9"/>
  </sheets>
  <definedNames>
    <definedName name="Excel_BuiltIn_Print_Area_5_1" localSheetId="3">' J2'!#REF!</definedName>
    <definedName name="Excel_BuiltIn_Print_Area_5_1">#REF!</definedName>
    <definedName name="_xlnm.Print_Area" localSheetId="3">' J2'!$A$1:$Q$16</definedName>
    <definedName name="_xlnm.Print_Area" localSheetId="1">' J3 B'!$A$2:$J$22</definedName>
    <definedName name="_xlnm.Print_Area" localSheetId="5">'A3C-'!$A$3:$J$24</definedName>
    <definedName name="_xlnm.Print_Area" localSheetId="6">'DUO J3-J2 '!$A$1:$L$48</definedName>
    <definedName name="_xlnm.Print_Area" localSheetId="7">'ENS A3-A2-A1'!$A$1:$O$35</definedName>
    <definedName name="_xlnm.Print_Area" localSheetId="4">'J1'!$A$4:$Q$19</definedName>
    <definedName name="_xlnm.Print_Area" localSheetId="2">'J3 M'!$A$4:$J$32</definedName>
    <definedName name="_xlnm.Print_Area" localSheetId="8">'pen.'!$A$1:$E$51</definedName>
    <definedName name="_xlnm.Print_Area" localSheetId="0">'recap'!$A$1:$T$20</definedName>
  </definedNames>
  <calcPr fullCalcOnLoad="1"/>
</workbook>
</file>

<file path=xl/sharedStrings.xml><?xml version="1.0" encoding="utf-8"?>
<sst xmlns="http://schemas.openxmlformats.org/spreadsheetml/2006/main" count="639" uniqueCount="286">
  <si>
    <t>CLUB</t>
  </si>
  <si>
    <t>EXE</t>
  </si>
  <si>
    <t>Pén</t>
  </si>
  <si>
    <t>TOTAL</t>
  </si>
  <si>
    <t>ART</t>
  </si>
  <si>
    <t>Rennes</t>
  </si>
  <si>
    <t>Laval</t>
  </si>
  <si>
    <t>DEP</t>
  </si>
  <si>
    <t>Saint Pierre</t>
  </si>
  <si>
    <t xml:space="preserve"> ESB</t>
  </si>
  <si>
    <t>St Clair</t>
  </si>
  <si>
    <t>Baugé</t>
  </si>
  <si>
    <t>Pré en Pail</t>
  </si>
  <si>
    <t>gyms</t>
  </si>
  <si>
    <t>Mordelles</t>
  </si>
  <si>
    <t>total</t>
  </si>
  <si>
    <t>La Laëtitia</t>
  </si>
  <si>
    <t>MASSUES</t>
  </si>
  <si>
    <t xml:space="preserve">NOMS     </t>
  </si>
  <si>
    <t xml:space="preserve"> PRENOMS</t>
  </si>
  <si>
    <t>Rappel : en cas d'ex aequo, elles sont départagées suivant les critères suivants</t>
  </si>
  <si>
    <t xml:space="preserve">                                  2/ la note</t>
  </si>
  <si>
    <t>Artistique ou la moyenne des notes artistiques</t>
  </si>
  <si>
    <t>DA</t>
  </si>
  <si>
    <t>DB</t>
  </si>
  <si>
    <t>A</t>
  </si>
  <si>
    <t xml:space="preserve">EXE </t>
  </si>
  <si>
    <t>Evron</t>
  </si>
  <si>
    <t>INDIV</t>
  </si>
  <si>
    <t>duos</t>
  </si>
  <si>
    <t>ENS</t>
  </si>
  <si>
    <t>J1</t>
  </si>
  <si>
    <t>DUOS</t>
  </si>
  <si>
    <t>DUO J3 M</t>
  </si>
  <si>
    <t>DUO J2</t>
  </si>
  <si>
    <t>CORDE</t>
  </si>
  <si>
    <t>CLUBS</t>
  </si>
  <si>
    <t>ENSEMBLE  A3</t>
  </si>
  <si>
    <t>ENSEMBLE  A2</t>
  </si>
  <si>
    <t>FOUCHET</t>
  </si>
  <si>
    <t>ISALINE</t>
  </si>
  <si>
    <t>D J3 B</t>
  </si>
  <si>
    <t>D J3 M</t>
  </si>
  <si>
    <t>D J2</t>
  </si>
  <si>
    <t>D J1</t>
  </si>
  <si>
    <t>E A4</t>
  </si>
  <si>
    <t>E A3</t>
  </si>
  <si>
    <t>E A2</t>
  </si>
  <si>
    <t>E A1</t>
  </si>
  <si>
    <t>ENSEMBLE  A1</t>
  </si>
  <si>
    <t>ens</t>
  </si>
  <si>
    <t>A3 C</t>
  </si>
  <si>
    <t>PRENOM</t>
  </si>
  <si>
    <t>NOM</t>
  </si>
  <si>
    <t>J2 B - M</t>
  </si>
  <si>
    <t>J2</t>
  </si>
  <si>
    <t>Louverne</t>
  </si>
  <si>
    <t xml:space="preserve">Noyen </t>
  </si>
  <si>
    <t>DUO J3 B</t>
  </si>
  <si>
    <t>Pielin</t>
  </si>
  <si>
    <t>ENS A3</t>
  </si>
  <si>
    <t>ENS A1</t>
  </si>
  <si>
    <t>ENS A2</t>
  </si>
  <si>
    <t>RUBAN</t>
  </si>
  <si>
    <t xml:space="preserve"> </t>
  </si>
  <si>
    <t>N°</t>
  </si>
  <si>
    <t xml:space="preserve"> PRENOMS </t>
  </si>
  <si>
    <t>NOMS</t>
  </si>
  <si>
    <t>CERCEAU</t>
  </si>
  <si>
    <t>BALLONS</t>
  </si>
  <si>
    <t>RUBANS</t>
  </si>
  <si>
    <t>J3B</t>
  </si>
  <si>
    <t>J3 M</t>
  </si>
  <si>
    <t>BALLON</t>
  </si>
  <si>
    <t>BALLONS - MASSUES</t>
  </si>
  <si>
    <t xml:space="preserve"> MASSUES -CERCEAUX</t>
  </si>
  <si>
    <t>CERCEAU-BALLON</t>
  </si>
  <si>
    <t xml:space="preserve">J3 B - </t>
  </si>
  <si>
    <t xml:space="preserve">J3M </t>
  </si>
  <si>
    <t>MEI</t>
  </si>
  <si>
    <t>PARIS</t>
  </si>
  <si>
    <t>MORGANE</t>
  </si>
  <si>
    <t>LANGLAIS</t>
  </si>
  <si>
    <t>LILOU</t>
  </si>
  <si>
    <t>JOSSIC</t>
  </si>
  <si>
    <t>CHLOE</t>
  </si>
  <si>
    <t>JARDIN BATAILLE</t>
  </si>
  <si>
    <t>RYCKWAERT</t>
  </si>
  <si>
    <t>EUGENIE</t>
  </si>
  <si>
    <t>LOUANE</t>
  </si>
  <si>
    <t>DE CORTE</t>
  </si>
  <si>
    <t>CLEMENCE</t>
  </si>
  <si>
    <t>PILARD</t>
  </si>
  <si>
    <t>LACROIX</t>
  </si>
  <si>
    <t>NOYEN</t>
  </si>
  <si>
    <t>SAINT CLAIR</t>
  </si>
  <si>
    <t>MORDELLES</t>
  </si>
  <si>
    <t>RENNES</t>
  </si>
  <si>
    <t>LAVAL</t>
  </si>
  <si>
    <t>PRE EN PAIL</t>
  </si>
  <si>
    <t>ROMANE</t>
  </si>
  <si>
    <t>EVA</t>
  </si>
  <si>
    <t>CHEVALLIER</t>
  </si>
  <si>
    <t>CAMILLE</t>
  </si>
  <si>
    <t>VANNIER</t>
  </si>
  <si>
    <t>CARMELA</t>
  </si>
  <si>
    <t>HUNAULT</t>
  </si>
  <si>
    <t>ALEXIA</t>
  </si>
  <si>
    <t>LIGNEUL</t>
  </si>
  <si>
    <t>CYLLA</t>
  </si>
  <si>
    <t>ANNA</t>
  </si>
  <si>
    <t>CHAUVEAU</t>
  </si>
  <si>
    <t>LYSE</t>
  </si>
  <si>
    <t>GAUTIER</t>
  </si>
  <si>
    <t>MARION</t>
  </si>
  <si>
    <t>PREAUCHAT</t>
  </si>
  <si>
    <t>JADE</t>
  </si>
  <si>
    <t>BIGOT</t>
  </si>
  <si>
    <t>DAOULAS</t>
  </si>
  <si>
    <t>LOLA</t>
  </si>
  <si>
    <t>MEIGNAN</t>
  </si>
  <si>
    <t>CAPUCINE</t>
  </si>
  <si>
    <t>CHADAIGNE</t>
  </si>
  <si>
    <t>MYLIE</t>
  </si>
  <si>
    <t>LECOZLER DERRIEN</t>
  </si>
  <si>
    <t>BONCHAMP</t>
  </si>
  <si>
    <t>OCEANE</t>
  </si>
  <si>
    <t>LOISE</t>
  </si>
  <si>
    <t>GAUCLIN</t>
  </si>
  <si>
    <t>THEBAULT</t>
  </si>
  <si>
    <t>LUCY</t>
  </si>
  <si>
    <t>COINTREL</t>
  </si>
  <si>
    <t>LEONNA</t>
  </si>
  <si>
    <t>ANTONANGELI</t>
  </si>
  <si>
    <t>SHAINA</t>
  </si>
  <si>
    <t>VAULOUP</t>
  </si>
  <si>
    <t>SOFIA</t>
  </si>
  <si>
    <t>BARSELO</t>
  </si>
  <si>
    <t>STERENN</t>
  </si>
  <si>
    <t>LHOSTIS</t>
  </si>
  <si>
    <t>PERRINE</t>
  </si>
  <si>
    <t>BERTEAUX</t>
  </si>
  <si>
    <t>ELISE</t>
  </si>
  <si>
    <t>LEPRINCE</t>
  </si>
  <si>
    <t>VIOLETTE</t>
  </si>
  <si>
    <t>BEAUMOND</t>
  </si>
  <si>
    <t>MAINGUY</t>
  </si>
  <si>
    <t>ELORA</t>
  </si>
  <si>
    <t>BOULAY</t>
  </si>
  <si>
    <t>BLANCHE</t>
  </si>
  <si>
    <t>DRENO</t>
  </si>
  <si>
    <t>ANAIS</t>
  </si>
  <si>
    <t>FRANK</t>
  </si>
  <si>
    <t>MARGUERITE</t>
  </si>
  <si>
    <t>VANNI</t>
  </si>
  <si>
    <t>BELNOU</t>
  </si>
  <si>
    <t>INES</t>
  </si>
  <si>
    <t>FOURRE</t>
  </si>
  <si>
    <t>ADELE</t>
  </si>
  <si>
    <t>NICOLAS</t>
  </si>
  <si>
    <t>SACHA</t>
  </si>
  <si>
    <t>TANSORIER</t>
  </si>
  <si>
    <t>AMICIE</t>
  </si>
  <si>
    <t>CHABOUREAU</t>
  </si>
  <si>
    <t>ANAE</t>
  </si>
  <si>
    <t>LE GALL</t>
  </si>
  <si>
    <t>PAULINE</t>
  </si>
  <si>
    <t>OGER</t>
  </si>
  <si>
    <t>ALEYNA</t>
  </si>
  <si>
    <t>PROVOST</t>
  </si>
  <si>
    <t>LEANE</t>
  </si>
  <si>
    <t>AYNIE</t>
  </si>
  <si>
    <t>BEZIE</t>
  </si>
  <si>
    <t>ST PIERRE</t>
  </si>
  <si>
    <t>JULIETTE</t>
  </si>
  <si>
    <t>ANDRE</t>
  </si>
  <si>
    <t>CHARLIE</t>
  </si>
  <si>
    <t>CHENE</t>
  </si>
  <si>
    <t>LHOMME</t>
  </si>
  <si>
    <t>ISALNE</t>
  </si>
  <si>
    <t>TERRIEN</t>
  </si>
  <si>
    <t>JOHANIE</t>
  </si>
  <si>
    <t>BOURCIER</t>
  </si>
  <si>
    <t>AMBRINE</t>
  </si>
  <si>
    <t>ALOUI</t>
  </si>
  <si>
    <t>DAPHNEE</t>
  </si>
  <si>
    <t>GILLONNIER</t>
  </si>
  <si>
    <t>CHARLINE</t>
  </si>
  <si>
    <t>GOMBERT</t>
  </si>
  <si>
    <t>LOUISE</t>
  </si>
  <si>
    <t>BOURDAIS</t>
  </si>
  <si>
    <t>LISA</t>
  </si>
  <si>
    <t>GENEST</t>
  </si>
  <si>
    <t>CHEVALIER</t>
  </si>
  <si>
    <t>CELIA</t>
  </si>
  <si>
    <t>THAIS</t>
  </si>
  <si>
    <t>JOLLY</t>
  </si>
  <si>
    <t>MILLA</t>
  </si>
  <si>
    <t>BREAULT</t>
  </si>
  <si>
    <t>ST CLAIR</t>
  </si>
  <si>
    <t>LUCIE</t>
  </si>
  <si>
    <t>SELENA</t>
  </si>
  <si>
    <t>BRESSIEUX</t>
  </si>
  <si>
    <t>TESS</t>
  </si>
  <si>
    <t>TOUKOUROU</t>
  </si>
  <si>
    <t>LEONIE</t>
  </si>
  <si>
    <t>FROMENTIER</t>
  </si>
  <si>
    <t>EMMY</t>
  </si>
  <si>
    <t>PAUMARD</t>
  </si>
  <si>
    <t>LINE</t>
  </si>
  <si>
    <t>VIEILLESCAZES</t>
  </si>
  <si>
    <t>DUO J1</t>
  </si>
  <si>
    <t>BONCHAMP 1</t>
  </si>
  <si>
    <t>BONCHAMP 2</t>
  </si>
  <si>
    <t>SAINT PIERRE</t>
  </si>
  <si>
    <t>ELSA</t>
  </si>
  <si>
    <t>RIOUX</t>
  </si>
  <si>
    <t>NOYEN SUR SARTHE</t>
  </si>
  <si>
    <t>NOYEN S/SARTHE</t>
  </si>
  <si>
    <t>ANDREA</t>
  </si>
  <si>
    <t>COILIER</t>
  </si>
  <si>
    <t>PIELIN</t>
  </si>
  <si>
    <t>CLARISSE</t>
  </si>
  <si>
    <t>ROGE</t>
  </si>
  <si>
    <t>TESSA</t>
  </si>
  <si>
    <t>LE GOER FRANCOIS</t>
  </si>
  <si>
    <t>BOUTAUD REGRENY</t>
  </si>
  <si>
    <t>SYBILLE</t>
  </si>
  <si>
    <t>PERENNOU</t>
  </si>
  <si>
    <t>FANTINE</t>
  </si>
  <si>
    <t>LEBEAU</t>
  </si>
  <si>
    <t>LA LAETITIA</t>
  </si>
  <si>
    <t>ELOISE</t>
  </si>
  <si>
    <t>DE CHAUVIGNY</t>
  </si>
  <si>
    <t>MATHILDE</t>
  </si>
  <si>
    <t>GUILLOUCHE</t>
  </si>
  <si>
    <t>EVRON</t>
  </si>
  <si>
    <t>LYA</t>
  </si>
  <si>
    <t>SOULARD</t>
  </si>
  <si>
    <t>FEVRIER</t>
  </si>
  <si>
    <t>LOHANN</t>
  </si>
  <si>
    <t>LEOTE GEHAN</t>
  </si>
  <si>
    <t>JULIEN</t>
  </si>
  <si>
    <t>LOUVERNE</t>
  </si>
  <si>
    <t>CHAMARET</t>
  </si>
  <si>
    <t>AGATHE</t>
  </si>
  <si>
    <t>CHARPENTIER</t>
  </si>
  <si>
    <t>GUESNE</t>
  </si>
  <si>
    <t>MANON</t>
  </si>
  <si>
    <t>ROLAND</t>
  </si>
  <si>
    <t>ZOE</t>
  </si>
  <si>
    <t>RUFFAULT</t>
  </si>
  <si>
    <t>J2 BALLON</t>
  </si>
  <si>
    <t>J3 M RUBAN</t>
  </si>
  <si>
    <t>A3 C MASSUES</t>
  </si>
  <si>
    <t>J2 CORDE</t>
  </si>
  <si>
    <t>CLEA</t>
  </si>
  <si>
    <t>POIRIER</t>
  </si>
  <si>
    <t>BESNIER</t>
  </si>
  <si>
    <t>LOANE</t>
  </si>
  <si>
    <t>DENAIS</t>
  </si>
  <si>
    <t>CORALIE</t>
  </si>
  <si>
    <t>PEJUS</t>
  </si>
  <si>
    <t>ANGELE</t>
  </si>
  <si>
    <t>LOHAN</t>
  </si>
  <si>
    <t>SORTIE ENGIN</t>
  </si>
  <si>
    <t>PERENNOU/LEBEAU</t>
  </si>
  <si>
    <t>SORTIE GYM</t>
  </si>
  <si>
    <t>PAUMARD/FOURRE</t>
  </si>
  <si>
    <t>BRESSIEU/FROMENTIER</t>
  </si>
  <si>
    <t>LEGOER/ROGE</t>
  </si>
  <si>
    <t>SORTIEGYM</t>
  </si>
  <si>
    <t>LHOTIS/BARSELO</t>
  </si>
  <si>
    <t>FEVRIER/LEOTE GEHAN</t>
  </si>
  <si>
    <t>COMMUNICATION</t>
  </si>
  <si>
    <t>ADELE NICOLAS</t>
  </si>
  <si>
    <t>BLANCHE DRENO</t>
  </si>
  <si>
    <t>MUSIQUE 1,319</t>
  </si>
  <si>
    <t>LILOU BELNOU</t>
  </si>
  <si>
    <t>EUGENIE RYCKWAERT</t>
  </si>
  <si>
    <t>ELISE LEPRINCE</t>
  </si>
  <si>
    <t>LOLA FEVRIER</t>
  </si>
  <si>
    <t>COMMUNICATION AVEC ENTRAINEUR</t>
  </si>
  <si>
    <t>PERRINE BERTEAUX</t>
  </si>
  <si>
    <t>LOHANN LEOTE GEHAN</t>
  </si>
  <si>
    <t>ELORA BOULAY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</si>
</sst>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\ "/>
    <numFmt numFmtId="175" formatCode="0.000"/>
    <numFmt numFmtId="176" formatCode="0.00\ "/>
    <numFmt numFmtId="177" formatCode="[$-40C]dddd\ d\ mmmm\ yyyy"/>
    <numFmt numFmtId="178" formatCode="#,##0.000\ _€"/>
    <numFmt numFmtId="179" formatCode="#,##0.000"/>
    <numFmt numFmtId="180" formatCode="0;[Red]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"/>
    <numFmt numFmtId="185" formatCode="0.0000"/>
    <numFmt numFmtId="186" formatCode="0.00000"/>
    <numFmt numFmtId="187" formatCode="0.0000\ "/>
    <numFmt numFmtId="188" formatCode="0.00000\ "/>
    <numFmt numFmtId="189" formatCode="0.000000"/>
    <numFmt numFmtId="190" formatCode="#,##0.00\ &quot;€&quot;"/>
    <numFmt numFmtId="191" formatCode="#,##0.000\ &quot;€&quot;"/>
    <numFmt numFmtId="192" formatCode="dd/mm/yy"/>
    <numFmt numFmtId="193" formatCode="0.000000\ "/>
    <numFmt numFmtId="194" formatCode="_-* #,##0\ _€_-;\-* #,##0\ _€_-;_-* &quot;-&quot;??\ _€_-;_-@_-"/>
  </numFmts>
  <fonts count="9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left" indent="3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 horizontal="left" indent="3"/>
    </xf>
    <xf numFmtId="0" fontId="8" fillId="34" borderId="0" xfId="0" applyFont="1" applyFill="1" applyAlignment="1">
      <alignment horizontal="left" indent="15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5" fontId="77" fillId="0" borderId="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34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7" fillId="34" borderId="0" xfId="0" applyFont="1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81" fillId="0" borderId="0" xfId="0" applyFont="1" applyBorder="1" applyAlignment="1">
      <alignment horizontal="centerContinuous"/>
    </xf>
    <xf numFmtId="0" fontId="8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20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3" fillId="0" borderId="10" xfId="0" applyFont="1" applyBorder="1" applyAlignment="1">
      <alignment horizontal="left" wrapText="1"/>
    </xf>
    <xf numFmtId="0" fontId="84" fillId="0" borderId="10" xfId="0" applyFont="1" applyBorder="1" applyAlignment="1">
      <alignment/>
    </xf>
    <xf numFmtId="0" fontId="83" fillId="0" borderId="0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174" fontId="84" fillId="0" borderId="10" xfId="0" applyNumberFormat="1" applyFont="1" applyBorder="1" applyAlignment="1">
      <alignment horizontal="center"/>
    </xf>
    <xf numFmtId="175" fontId="41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8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  <xf numFmtId="175" fontId="15" fillId="34" borderId="10" xfId="0" applyNumberFormat="1" applyFont="1" applyFill="1" applyBorder="1" applyAlignment="1">
      <alignment horizontal="center"/>
    </xf>
    <xf numFmtId="0" fontId="44" fillId="34" borderId="27" xfId="0" applyFont="1" applyFill="1" applyBorder="1" applyAlignment="1">
      <alignment horizontal="center"/>
    </xf>
    <xf numFmtId="174" fontId="86" fillId="0" borderId="10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/>
    </xf>
    <xf numFmtId="175" fontId="15" fillId="0" borderId="27" xfId="0" applyNumberFormat="1" applyFont="1" applyBorder="1" applyAlignment="1">
      <alignment horizontal="center"/>
    </xf>
    <xf numFmtId="175" fontId="86" fillId="34" borderId="10" xfId="0" applyNumberFormat="1" applyFont="1" applyFill="1" applyBorder="1" applyAlignment="1">
      <alignment horizontal="center"/>
    </xf>
    <xf numFmtId="175" fontId="86" fillId="3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75" fontId="44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75" fontId="0" fillId="0" borderId="0" xfId="0" applyNumberFormat="1" applyFont="1" applyBorder="1" applyAlignment="1">
      <alignment horizontal="center"/>
    </xf>
    <xf numFmtId="174" fontId="84" fillId="0" borderId="0" xfId="0" applyNumberFormat="1" applyFont="1" applyBorder="1" applyAlignment="1">
      <alignment horizontal="center"/>
    </xf>
    <xf numFmtId="175" fontId="15" fillId="34" borderId="28" xfId="0" applyNumberFormat="1" applyFont="1" applyFill="1" applyBorder="1" applyAlignment="1">
      <alignment horizontal="center"/>
    </xf>
    <xf numFmtId="174" fontId="86" fillId="0" borderId="28" xfId="0" applyNumberFormat="1" applyFont="1" applyBorder="1" applyAlignment="1">
      <alignment horizontal="center"/>
    </xf>
    <xf numFmtId="0" fontId="44" fillId="34" borderId="28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175" fontId="44" fillId="0" borderId="0" xfId="0" applyNumberFormat="1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1" fillId="0" borderId="10" xfId="0" applyFont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/>
    </xf>
    <xf numFmtId="175" fontId="0" fillId="0" borderId="10" xfId="0" applyNumberFormat="1" applyBorder="1" applyAlignment="1">
      <alignment horizontal="center"/>
    </xf>
    <xf numFmtId="0" fontId="84" fillId="0" borderId="0" xfId="0" applyFont="1" applyBorder="1" applyAlignment="1">
      <alignment/>
    </xf>
    <xf numFmtId="1" fontId="77" fillId="35" borderId="0" xfId="0" applyNumberFormat="1" applyFont="1" applyFill="1" applyAlignment="1">
      <alignment horizontal="center"/>
    </xf>
    <xf numFmtId="1" fontId="85" fillId="0" borderId="0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1" fontId="85" fillId="35" borderId="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1" fontId="85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175" fontId="43" fillId="0" borderId="0" xfId="0" applyNumberFormat="1" applyFont="1" applyBorder="1" applyAlignment="1">
      <alignment horizontal="center"/>
    </xf>
    <xf numFmtId="175" fontId="84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174" fontId="90" fillId="0" borderId="0" xfId="0" applyNumberFormat="1" applyFont="1" applyBorder="1" applyAlignment="1">
      <alignment horizontal="center"/>
    </xf>
    <xf numFmtId="175" fontId="50" fillId="0" borderId="0" xfId="0" applyNumberFormat="1" applyFont="1" applyBorder="1" applyAlignment="1">
      <alignment horizontal="center"/>
    </xf>
    <xf numFmtId="174" fontId="47" fillId="0" borderId="0" xfId="0" applyNumberFormat="1" applyFont="1" applyBorder="1" applyAlignment="1">
      <alignment horizontal="center"/>
    </xf>
    <xf numFmtId="175" fontId="4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5" fillId="0" borderId="0" xfId="46" applyNumberFormat="1" applyFont="1" applyFill="1" applyBorder="1" applyAlignment="1" applyProtection="1">
      <alignment horizontal="center"/>
      <protection/>
    </xf>
    <xf numFmtId="0" fontId="91" fillId="0" borderId="2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Continuous"/>
    </xf>
    <xf numFmtId="0" fontId="91" fillId="0" borderId="22" xfId="0" applyFont="1" applyBorder="1" applyAlignment="1">
      <alignment/>
    </xf>
    <xf numFmtId="0" fontId="87" fillId="0" borderId="21" xfId="0" applyFont="1" applyBorder="1" applyAlignment="1">
      <alignment horizontal="centerContinuous"/>
    </xf>
    <xf numFmtId="1" fontId="15" fillId="0" borderId="0" xfId="46" applyNumberFormat="1" applyFont="1" applyFill="1" applyBorder="1" applyAlignment="1" applyProtection="1">
      <alignment horizontal="center"/>
      <protection/>
    </xf>
    <xf numFmtId="0" fontId="86" fillId="0" borderId="0" xfId="0" applyFont="1" applyAlignment="1">
      <alignment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1" fontId="15" fillId="0" borderId="10" xfId="46" applyNumberFormat="1" applyFont="1" applyFill="1" applyBorder="1" applyAlignment="1" applyProtection="1">
      <alignment horizontal="center"/>
      <protection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175" fontId="84" fillId="0" borderId="10" xfId="0" applyNumberFormat="1" applyFont="1" applyBorder="1" applyAlignment="1">
      <alignment horizontal="center"/>
    </xf>
    <xf numFmtId="174" fontId="41" fillId="0" borderId="10" xfId="0" applyNumberFormat="1" applyFont="1" applyBorder="1" applyAlignment="1">
      <alignment/>
    </xf>
    <xf numFmtId="175" fontId="83" fillId="0" borderId="10" xfId="0" applyNumberFormat="1" applyFont="1" applyBorder="1" applyAlignment="1">
      <alignment horizontal="center" wrapText="1"/>
    </xf>
    <xf numFmtId="174" fontId="37" fillId="34" borderId="0" xfId="0" applyNumberFormat="1" applyFont="1" applyFill="1" applyBorder="1" applyAlignment="1">
      <alignment horizontal="center"/>
    </xf>
    <xf numFmtId="175" fontId="37" fillId="34" borderId="0" xfId="0" applyNumberFormat="1" applyFont="1" applyFill="1" applyBorder="1" applyAlignment="1">
      <alignment horizontal="center"/>
    </xf>
    <xf numFmtId="174" fontId="41" fillId="0" borderId="0" xfId="0" applyNumberFormat="1" applyFont="1" applyBorder="1" applyAlignment="1">
      <alignment horizontal="center"/>
    </xf>
    <xf numFmtId="174" fontId="43" fillId="34" borderId="0" xfId="0" applyNumberFormat="1" applyFont="1" applyFill="1" applyBorder="1" applyAlignment="1">
      <alignment horizontal="center"/>
    </xf>
    <xf numFmtId="175" fontId="43" fillId="34" borderId="0" xfId="0" applyNumberFormat="1" applyFont="1" applyFill="1" applyBorder="1" applyAlignment="1">
      <alignment horizontal="center"/>
    </xf>
    <xf numFmtId="175" fontId="41" fillId="0" borderId="0" xfId="0" applyNumberFormat="1" applyFont="1" applyBorder="1" applyAlignment="1">
      <alignment/>
    </xf>
    <xf numFmtId="175" fontId="41" fillId="0" borderId="0" xfId="46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0" fontId="84" fillId="34" borderId="10" xfId="0" applyFont="1" applyFill="1" applyBorder="1" applyAlignment="1">
      <alignment wrapText="1"/>
    </xf>
    <xf numFmtId="0" fontId="84" fillId="34" borderId="0" xfId="0" applyFont="1" applyFill="1" applyBorder="1" applyAlignment="1">
      <alignment wrapText="1"/>
    </xf>
    <xf numFmtId="0" fontId="79" fillId="0" borderId="0" xfId="0" applyFont="1" applyBorder="1" applyAlignment="1">
      <alignment/>
    </xf>
    <xf numFmtId="0" fontId="7" fillId="34" borderId="27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0" borderId="0" xfId="0" applyFont="1" applyBorder="1" applyAlignment="1">
      <alignment wrapText="1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wrapText="1"/>
    </xf>
    <xf numFmtId="175" fontId="41" fillId="0" borderId="0" xfId="0" applyNumberFormat="1" applyFont="1" applyBorder="1" applyAlignment="1">
      <alignment horizontal="center"/>
    </xf>
    <xf numFmtId="0" fontId="41" fillId="34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84" fillId="0" borderId="10" xfId="0" applyFont="1" applyBorder="1" applyAlignment="1">
      <alignment wrapText="1"/>
    </xf>
    <xf numFmtId="2" fontId="41" fillId="0" borderId="10" xfId="46" applyNumberFormat="1" applyFont="1" applyBorder="1" applyAlignment="1">
      <alignment horizontal="center"/>
    </xf>
    <xf numFmtId="2" fontId="84" fillId="0" borderId="10" xfId="0" applyNumberFormat="1" applyFont="1" applyBorder="1" applyAlignment="1">
      <alignment horizontal="center" vertical="center"/>
    </xf>
    <xf numFmtId="2" fontId="41" fillId="0" borderId="0" xfId="46" applyNumberFormat="1" applyFont="1" applyAlignment="1">
      <alignment horizontal="center"/>
    </xf>
    <xf numFmtId="0" fontId="91" fillId="0" borderId="0" xfId="0" applyFont="1" applyBorder="1" applyAlignment="1">
      <alignment/>
    </xf>
    <xf numFmtId="0" fontId="41" fillId="0" borderId="0" xfId="0" applyFont="1" applyAlignment="1">
      <alignment horizontal="left" indent="3"/>
    </xf>
    <xf numFmtId="0" fontId="43" fillId="0" borderId="0" xfId="0" applyFont="1" applyAlignment="1">
      <alignment horizontal="left" indent="3"/>
    </xf>
    <xf numFmtId="1" fontId="4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0" xfId="46" applyFont="1" applyFill="1" applyBorder="1" applyAlignment="1" applyProtection="1">
      <alignment horizontal="center"/>
      <protection/>
    </xf>
    <xf numFmtId="0" fontId="87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1" fontId="41" fillId="0" borderId="0" xfId="46" applyNumberFormat="1" applyFont="1" applyFill="1" applyBorder="1" applyAlignment="1" applyProtection="1">
      <alignment horizontal="center"/>
      <protection/>
    </xf>
    <xf numFmtId="0" fontId="84" fillId="0" borderId="0" xfId="0" applyFont="1" applyAlignment="1">
      <alignment/>
    </xf>
    <xf numFmtId="1" fontId="41" fillId="0" borderId="10" xfId="46" applyNumberFormat="1" applyFont="1" applyFill="1" applyBorder="1" applyAlignment="1" applyProtection="1">
      <alignment horizontal="center"/>
      <protection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54" fillId="0" borderId="0" xfId="46" applyFont="1" applyFill="1" applyBorder="1" applyAlignment="1" applyProtection="1">
      <alignment horizontal="center"/>
      <protection/>
    </xf>
    <xf numFmtId="0" fontId="75" fillId="0" borderId="2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75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75" fillId="0" borderId="20" xfId="0" applyFont="1" applyBorder="1" applyAlignment="1">
      <alignment/>
    </xf>
    <xf numFmtId="174" fontId="93" fillId="0" borderId="10" xfId="0" applyNumberFormat="1" applyFont="1" applyBorder="1" applyAlignment="1">
      <alignment horizontal="center"/>
    </xf>
    <xf numFmtId="174" fontId="92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21" xfId="0" applyNumberFormat="1" applyFont="1" applyBorder="1" applyAlignment="1">
      <alignment horizontal="center"/>
    </xf>
    <xf numFmtId="0" fontId="85" fillId="0" borderId="0" xfId="0" applyFont="1" applyBorder="1" applyAlignment="1">
      <alignment/>
    </xf>
    <xf numFmtId="0" fontId="41" fillId="34" borderId="0" xfId="0" applyFont="1" applyFill="1" applyBorder="1" applyAlignment="1">
      <alignment wrapText="1"/>
    </xf>
    <xf numFmtId="175" fontId="41" fillId="0" borderId="0" xfId="0" applyNumberFormat="1" applyFont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75" fontId="0" fillId="34" borderId="0" xfId="0" applyNumberFormat="1" applyFont="1" applyFill="1" applyBorder="1" applyAlignment="1">
      <alignment horizontal="center"/>
    </xf>
    <xf numFmtId="2" fontId="84" fillId="34" borderId="10" xfId="0" applyNumberFormat="1" applyFont="1" applyFill="1" applyBorder="1" applyAlignment="1">
      <alignment horizontal="center" wrapText="1"/>
    </xf>
    <xf numFmtId="174" fontId="0" fillId="34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174" fontId="77" fillId="0" borderId="10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84" fillId="34" borderId="0" xfId="0" applyNumberFormat="1" applyFont="1" applyFill="1" applyBorder="1" applyAlignment="1">
      <alignment horizontal="center" wrapText="1"/>
    </xf>
    <xf numFmtId="2" fontId="0" fillId="34" borderId="27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5" fontId="94" fillId="0" borderId="10" xfId="0" applyNumberFormat="1" applyFont="1" applyBorder="1" applyAlignment="1">
      <alignment horizontal="center" wrapText="1"/>
    </xf>
    <xf numFmtId="175" fontId="86" fillId="0" borderId="10" xfId="0" applyNumberFormat="1" applyFont="1" applyBorder="1" applyAlignment="1">
      <alignment horizontal="center"/>
    </xf>
    <xf numFmtId="175" fontId="95" fillId="0" borderId="10" xfId="0" applyNumberFormat="1" applyFont="1" applyBorder="1" applyAlignment="1">
      <alignment horizontal="center" wrapText="1"/>
    </xf>
    <xf numFmtId="175" fontId="92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87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174" fontId="85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 horizontal="center" wrapText="1"/>
    </xf>
    <xf numFmtId="0" fontId="0" fillId="34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86" fillId="0" borderId="10" xfId="0" applyFont="1" applyBorder="1" applyAlignment="1">
      <alignment wrapText="1"/>
    </xf>
    <xf numFmtId="0" fontId="86" fillId="34" borderId="10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7" fillId="34" borderId="27" xfId="0" applyFont="1" applyFill="1" applyBorder="1" applyAlignment="1">
      <alignment horizontal="center"/>
    </xf>
    <xf numFmtId="174" fontId="0" fillId="34" borderId="27" xfId="0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97" fillId="34" borderId="10" xfId="0" applyFont="1" applyFill="1" applyBorder="1" applyAlignment="1">
      <alignment horizontal="center"/>
    </xf>
    <xf numFmtId="0" fontId="97" fillId="34" borderId="0" xfId="0" applyFont="1" applyFill="1" applyAlignment="1">
      <alignment/>
    </xf>
    <xf numFmtId="0" fontId="97" fillId="33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7" fillId="34" borderId="3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7" fillId="34" borderId="3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right"/>
    </xf>
    <xf numFmtId="0" fontId="79" fillId="34" borderId="10" xfId="0" applyFont="1" applyFill="1" applyBorder="1" applyAlignment="1">
      <alignment/>
    </xf>
    <xf numFmtId="1" fontId="85" fillId="0" borderId="10" xfId="46" applyNumberFormat="1" applyFont="1" applyBorder="1" applyAlignment="1">
      <alignment horizontal="left"/>
    </xf>
    <xf numFmtId="0" fontId="85" fillId="0" borderId="10" xfId="0" applyFont="1" applyBorder="1" applyAlignment="1">
      <alignment wrapText="1"/>
    </xf>
    <xf numFmtId="1" fontId="14" fillId="0" borderId="10" xfId="46" applyNumberFormat="1" applyFont="1" applyBorder="1" applyAlignment="1">
      <alignment horizontal="left"/>
    </xf>
    <xf numFmtId="0" fontId="85" fillId="0" borderId="39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80" fillId="34" borderId="35" xfId="0" applyFont="1" applyFill="1" applyBorder="1" applyAlignment="1">
      <alignment horizontal="center"/>
    </xf>
    <xf numFmtId="1" fontId="15" fillId="0" borderId="10" xfId="46" applyNumberFormat="1" applyFont="1" applyBorder="1" applyAlignment="1">
      <alignment horizontal="left"/>
    </xf>
    <xf numFmtId="174" fontId="15" fillId="34" borderId="10" xfId="0" applyNumberFormat="1" applyFont="1" applyFill="1" applyBorder="1" applyAlignment="1">
      <alignment horizontal="center"/>
    </xf>
    <xf numFmtId="175" fontId="15" fillId="34" borderId="10" xfId="46" applyNumberFormat="1" applyFont="1" applyFill="1" applyBorder="1" applyAlignment="1">
      <alignment horizontal="center"/>
    </xf>
    <xf numFmtId="175" fontId="15" fillId="0" borderId="10" xfId="46" applyNumberFormat="1" applyFont="1" applyBorder="1" applyAlignment="1">
      <alignment horizontal="center"/>
    </xf>
    <xf numFmtId="0" fontId="86" fillId="0" borderId="10" xfId="0" applyFont="1" applyBorder="1" applyAlignment="1">
      <alignment/>
    </xf>
    <xf numFmtId="175" fontId="15" fillId="0" borderId="10" xfId="0" applyNumberFormat="1" applyFont="1" applyBorder="1" applyAlignment="1">
      <alignment horizontal="center" wrapText="1"/>
    </xf>
    <xf numFmtId="175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8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94" fontId="15" fillId="34" borderId="10" xfId="46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6" fillId="36" borderId="10" xfId="0" applyFont="1" applyFill="1" applyBorder="1" applyAlignment="1">
      <alignment wrapText="1"/>
    </xf>
    <xf numFmtId="0" fontId="6" fillId="34" borderId="27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94" fontId="14" fillId="34" borderId="10" xfId="46" applyNumberFormat="1" applyFont="1" applyFill="1" applyBorder="1" applyAlignment="1">
      <alignment horizontal="left" wrapText="1"/>
    </xf>
    <xf numFmtId="174" fontId="5" fillId="0" borderId="28" xfId="0" applyNumberFormat="1" applyFont="1" applyBorder="1" applyAlignment="1">
      <alignment horizontal="center"/>
    </xf>
    <xf numFmtId="175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15" fillId="0" borderId="0" xfId="46" applyNumberFormat="1" applyFont="1" applyFill="1" applyBorder="1" applyAlignment="1" applyProtection="1">
      <alignment horizontal="center" vertical="center"/>
      <protection/>
    </xf>
    <xf numFmtId="1" fontId="15" fillId="0" borderId="0" xfId="46" applyNumberFormat="1" applyFont="1" applyFill="1" applyBorder="1" applyAlignment="1" applyProtection="1">
      <alignment horizontal="center" vertical="center"/>
      <protection/>
    </xf>
    <xf numFmtId="1" fontId="15" fillId="0" borderId="10" xfId="46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4" fontId="85" fillId="34" borderId="10" xfId="46" applyNumberFormat="1" applyFont="1" applyFill="1" applyBorder="1" applyAlignment="1">
      <alignment horizontal="left" wrapText="1"/>
    </xf>
    <xf numFmtId="174" fontId="41" fillId="0" borderId="10" xfId="0" applyNumberFormat="1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87" fillId="0" borderId="23" xfId="0" applyFont="1" applyBorder="1" applyAlignment="1">
      <alignment/>
    </xf>
    <xf numFmtId="0" fontId="41" fillId="0" borderId="23" xfId="0" applyFont="1" applyBorder="1" applyAlignment="1">
      <alignment/>
    </xf>
    <xf numFmtId="0" fontId="85" fillId="0" borderId="40" xfId="0" applyFont="1" applyBorder="1" applyAlignment="1">
      <alignment wrapText="1"/>
    </xf>
    <xf numFmtId="0" fontId="86" fillId="0" borderId="10" xfId="0" applyFont="1" applyBorder="1" applyAlignment="1">
      <alignment horizontal="center"/>
    </xf>
    <xf numFmtId="0" fontId="15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5" fillId="34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75" fontId="14" fillId="0" borderId="23" xfId="0" applyNumberFormat="1" applyFont="1" applyBorder="1" applyAlignment="1">
      <alignment horizontal="center"/>
    </xf>
    <xf numFmtId="0" fontId="8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wrapText="1"/>
    </xf>
    <xf numFmtId="1" fontId="15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 readingOrder="1"/>
    </xf>
    <xf numFmtId="0" fontId="15" fillId="34" borderId="10" xfId="0" applyFont="1" applyFill="1" applyBorder="1" applyAlignment="1">
      <alignment/>
    </xf>
    <xf numFmtId="175" fontId="15" fillId="34" borderId="10" xfId="0" applyNumberFormat="1" applyFont="1" applyFill="1" applyBorder="1" applyAlignment="1" quotePrefix="1">
      <alignment horizontal="center"/>
    </xf>
    <xf numFmtId="0" fontId="79" fillId="0" borderId="10" xfId="0" applyFont="1" applyBorder="1" applyAlignment="1">
      <alignment/>
    </xf>
    <xf numFmtId="175" fontId="14" fillId="0" borderId="28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2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38525" y="33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1257300</xdr:colOff>
      <xdr:row>2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2390775" y="33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1257300</xdr:colOff>
      <xdr:row>2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2390775" y="33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2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133475" y="33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3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362325" y="49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1190625</xdr:colOff>
      <xdr:row>3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2314575" y="49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1190625</xdr:colOff>
      <xdr:row>3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2314575" y="49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3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123950" y="49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1228725</xdr:colOff>
      <xdr:row>1</xdr:row>
      <xdr:rowOff>0</xdr:rowOff>
    </xdr:from>
    <xdr:ext cx="190500" cy="266700"/>
    <xdr:sp fLocksText="0">
      <xdr:nvSpPr>
        <xdr:cNvPr id="1" name="ZoneTexte 7"/>
        <xdr:cNvSpPr txBox="1">
          <a:spLocks noChangeArrowheads="1"/>
        </xdr:cNvSpPr>
      </xdr:nvSpPr>
      <xdr:spPr>
        <a:xfrm>
          <a:off x="3705225" y="247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1238250</xdr:colOff>
      <xdr:row>1</xdr:row>
      <xdr:rowOff>0</xdr:rowOff>
    </xdr:from>
    <xdr:ext cx="180975" cy="266700"/>
    <xdr:sp fLocksText="0">
      <xdr:nvSpPr>
        <xdr:cNvPr id="2" name="ZoneTexte 8"/>
        <xdr:cNvSpPr txBox="1">
          <a:spLocks noChangeArrowheads="1"/>
        </xdr:cNvSpPr>
      </xdr:nvSpPr>
      <xdr:spPr>
        <a:xfrm>
          <a:off x="2476500" y="24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1238250</xdr:colOff>
      <xdr:row>1</xdr:row>
      <xdr:rowOff>0</xdr:rowOff>
    </xdr:from>
    <xdr:ext cx="180975" cy="266700"/>
    <xdr:sp fLocksText="0">
      <xdr:nvSpPr>
        <xdr:cNvPr id="3" name="ZoneTexte 11"/>
        <xdr:cNvSpPr txBox="1">
          <a:spLocks noChangeArrowheads="1"/>
        </xdr:cNvSpPr>
      </xdr:nvSpPr>
      <xdr:spPr>
        <a:xfrm>
          <a:off x="2476500" y="24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885825</xdr:colOff>
      <xdr:row>1</xdr:row>
      <xdr:rowOff>0</xdr:rowOff>
    </xdr:from>
    <xdr:ext cx="180975" cy="266700"/>
    <xdr:sp fLocksText="0">
      <xdr:nvSpPr>
        <xdr:cNvPr id="4" name="ZoneTexte 12"/>
        <xdr:cNvSpPr txBox="1">
          <a:spLocks noChangeArrowheads="1"/>
        </xdr:cNvSpPr>
      </xdr:nvSpPr>
      <xdr:spPr>
        <a:xfrm>
          <a:off x="1238250" y="24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180975" cy="257175"/>
    <xdr:sp fLocksText="0">
      <xdr:nvSpPr>
        <xdr:cNvPr id="5" name="ZoneTexte 13"/>
        <xdr:cNvSpPr txBox="1">
          <a:spLocks noChangeArrowheads="1"/>
        </xdr:cNvSpPr>
      </xdr:nvSpPr>
      <xdr:spPr>
        <a:xfrm>
          <a:off x="10915650" y="338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180975" cy="257175"/>
    <xdr:sp fLocksText="0">
      <xdr:nvSpPr>
        <xdr:cNvPr id="6" name="ZoneTexte 14"/>
        <xdr:cNvSpPr txBox="1">
          <a:spLocks noChangeArrowheads="1"/>
        </xdr:cNvSpPr>
      </xdr:nvSpPr>
      <xdr:spPr>
        <a:xfrm>
          <a:off x="10915650" y="338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180975" cy="257175"/>
    <xdr:sp fLocksText="0">
      <xdr:nvSpPr>
        <xdr:cNvPr id="7" name="ZoneTexte 15"/>
        <xdr:cNvSpPr txBox="1">
          <a:spLocks noChangeArrowheads="1"/>
        </xdr:cNvSpPr>
      </xdr:nvSpPr>
      <xdr:spPr>
        <a:xfrm>
          <a:off x="10915650" y="338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180975" cy="257175"/>
    <xdr:sp fLocksText="0">
      <xdr:nvSpPr>
        <xdr:cNvPr id="8" name="ZoneTexte 16"/>
        <xdr:cNvSpPr txBox="1">
          <a:spLocks noChangeArrowheads="1"/>
        </xdr:cNvSpPr>
      </xdr:nvSpPr>
      <xdr:spPr>
        <a:xfrm>
          <a:off x="10915650" y="338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0" y="48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0" y="48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1771650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847725</xdr:colOff>
      <xdr:row>7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771650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5" name="ZoneTexte 5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7" name="ZoneTexte 7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8" name="ZoneTexte 8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9" name="ZoneTexte 9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10" name="ZoneTexte 10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11" name="ZoneTexte 11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12" name="ZoneTexte 12"/>
        <xdr:cNvSpPr txBox="1">
          <a:spLocks noChangeArrowheads="1"/>
        </xdr:cNvSpPr>
      </xdr:nvSpPr>
      <xdr:spPr>
        <a:xfrm>
          <a:off x="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3" name="ZoneTexte 13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4" name="ZoneTexte 14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5" name="ZoneTexte 15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6" name="ZoneTexte 16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7" name="ZoneTexte 17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8" name="ZoneTexte 18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19" name="ZoneTexte 19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0975" cy="266700"/>
    <xdr:sp fLocksText="0">
      <xdr:nvSpPr>
        <xdr:cNvPr id="20" name="ZoneTexte 20"/>
        <xdr:cNvSpPr txBox="1">
          <a:spLocks noChangeArrowheads="1"/>
        </xdr:cNvSpPr>
      </xdr:nvSpPr>
      <xdr:spPr>
        <a:xfrm>
          <a:off x="6019800" y="218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1" name="ZoneTexte 21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2" name="ZoneTexte 22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3" name="ZoneTexte 23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4" name="ZoneTexte 24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5" name="ZoneTexte 25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6" name="ZoneTexte 26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7" name="ZoneTexte 27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28" name="ZoneTexte 28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29" name="ZoneTexte 29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0" name="ZoneTexte 30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1" name="ZoneTexte 31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2" name="ZoneTexte 32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3" name="ZoneTexte 33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4" name="ZoneTexte 34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5" name="ZoneTexte 35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0975" cy="266700"/>
    <xdr:sp fLocksText="0">
      <xdr:nvSpPr>
        <xdr:cNvPr id="36" name="ZoneTexte 36"/>
        <xdr:cNvSpPr txBox="1">
          <a:spLocks noChangeArrowheads="1"/>
        </xdr:cNvSpPr>
      </xdr:nvSpPr>
      <xdr:spPr>
        <a:xfrm>
          <a:off x="6019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37" name="ZoneTexte 37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38" name="ZoneTexte 38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39" name="ZoneTexte 39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40" name="ZoneTexte 40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41" name="ZoneTexte 41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42" name="ZoneTexte 42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43" name="ZoneTexte 43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180975" cy="266700"/>
    <xdr:sp fLocksText="0">
      <xdr:nvSpPr>
        <xdr:cNvPr id="44" name="ZoneTexte 44"/>
        <xdr:cNvSpPr txBox="1">
          <a:spLocks noChangeArrowheads="1"/>
        </xdr:cNvSpPr>
      </xdr:nvSpPr>
      <xdr:spPr>
        <a:xfrm>
          <a:off x="6019800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1907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0975" cy="266700"/>
    <xdr:sp fLocksText="0">
      <xdr:nvSpPr>
        <xdr:cNvPr id="2" name="ZoneTexte 4"/>
        <xdr:cNvSpPr txBox="1">
          <a:spLocks noChangeArrowheads="1"/>
        </xdr:cNvSpPr>
      </xdr:nvSpPr>
      <xdr:spPr>
        <a:xfrm>
          <a:off x="21907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857250</xdr:colOff>
      <xdr:row>20</xdr:row>
      <xdr:rowOff>0</xdr:rowOff>
    </xdr:from>
    <xdr:ext cx="180975" cy="266700"/>
    <xdr:sp fLocksText="0">
      <xdr:nvSpPr>
        <xdr:cNvPr id="3" name="ZoneTexte 5"/>
        <xdr:cNvSpPr txBox="1">
          <a:spLocks noChangeArrowheads="1"/>
        </xdr:cNvSpPr>
      </xdr:nvSpPr>
      <xdr:spPr>
        <a:xfrm>
          <a:off x="1123950" y="3457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3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514475" y="50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1514475" y="34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5" name="ZoneTexte 9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6" name="ZoneTexte 10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7" name="ZoneTexte 11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8" name="ZoneTexte 12"/>
        <xdr:cNvSpPr txBox="1">
          <a:spLocks noChangeArrowheads="1"/>
        </xdr:cNvSpPr>
      </xdr:nvSpPr>
      <xdr:spPr>
        <a:xfrm>
          <a:off x="1514475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0</xdr:row>
      <xdr:rowOff>0</xdr:rowOff>
    </xdr:from>
    <xdr:ext cx="180975" cy="266700"/>
    <xdr:sp fLocksText="0">
      <xdr:nvSpPr>
        <xdr:cNvPr id="9" name="ZoneTexte 13"/>
        <xdr:cNvSpPr txBox="1">
          <a:spLocks noChangeArrowheads="1"/>
        </xdr:cNvSpPr>
      </xdr:nvSpPr>
      <xdr:spPr>
        <a:xfrm>
          <a:off x="1514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00390625" style="0" customWidth="1"/>
    <col min="2" max="2" width="13.28125" style="1" customWidth="1"/>
    <col min="3" max="3" width="5.00390625" style="1" customWidth="1"/>
    <col min="4" max="4" width="5.8515625" style="1" customWidth="1"/>
    <col min="5" max="5" width="5.28125" style="1" customWidth="1"/>
    <col min="6" max="7" width="5.140625" style="1" customWidth="1"/>
    <col min="8" max="8" width="7.140625" style="1" customWidth="1"/>
    <col min="9" max="9" width="8.140625" style="1" customWidth="1"/>
    <col min="10" max="10" width="7.140625" style="1" customWidth="1"/>
    <col min="11" max="11" width="7.57421875" style="1" customWidth="1"/>
    <col min="12" max="12" width="5.57421875" style="1" customWidth="1"/>
    <col min="13" max="13" width="7.28125" style="1" customWidth="1"/>
    <col min="14" max="14" width="6.421875" style="1" customWidth="1"/>
    <col min="15" max="15" width="5.00390625" style="78" customWidth="1"/>
    <col min="16" max="16" width="6.140625" style="1" customWidth="1"/>
    <col min="17" max="17" width="6.57421875" style="1" customWidth="1"/>
    <col min="18" max="18" width="6.28125" style="1" customWidth="1"/>
    <col min="19" max="19" width="6.7109375" style="1" customWidth="1"/>
    <col min="20" max="20" width="5.8515625" style="15" customWidth="1"/>
    <col min="21" max="21" width="11.421875" style="15" customWidth="1"/>
    <col min="22" max="22" width="33.00390625" style="15" customWidth="1"/>
    <col min="23" max="53" width="11.421875" style="15" customWidth="1"/>
  </cols>
  <sheetData>
    <row r="1" ht="12" customHeight="1" thickBot="1"/>
    <row r="2" spans="1:53" ht="27" customHeight="1" thickBot="1">
      <c r="A2" s="12" t="s">
        <v>7</v>
      </c>
      <c r="B2" s="300" t="s">
        <v>0</v>
      </c>
      <c r="C2" s="301" t="s">
        <v>71</v>
      </c>
      <c r="D2" s="13" t="s">
        <v>72</v>
      </c>
      <c r="E2" s="64" t="s">
        <v>55</v>
      </c>
      <c r="F2" s="8" t="s">
        <v>31</v>
      </c>
      <c r="G2" s="8" t="s">
        <v>51</v>
      </c>
      <c r="H2" s="291" t="s">
        <v>15</v>
      </c>
      <c r="I2" s="8" t="s">
        <v>41</v>
      </c>
      <c r="J2" s="25" t="s">
        <v>42</v>
      </c>
      <c r="K2" s="191" t="s">
        <v>43</v>
      </c>
      <c r="L2" s="294" t="s">
        <v>44</v>
      </c>
      <c r="M2" s="60" t="s">
        <v>3</v>
      </c>
      <c r="N2" s="297" t="s">
        <v>13</v>
      </c>
      <c r="O2" s="60" t="s">
        <v>45</v>
      </c>
      <c r="P2" s="60" t="s">
        <v>46</v>
      </c>
      <c r="Q2" s="60" t="s">
        <v>47</v>
      </c>
      <c r="R2" s="69" t="s">
        <v>48</v>
      </c>
      <c r="S2" s="60" t="s">
        <v>3</v>
      </c>
      <c r="T2" s="297" t="s">
        <v>13</v>
      </c>
      <c r="BA2"/>
    </row>
    <row r="3" spans="1:53" ht="13.5" thickBot="1">
      <c r="A3" s="280"/>
      <c r="B3" s="302"/>
      <c r="C3" s="282"/>
      <c r="D3" s="281"/>
      <c r="E3" s="63"/>
      <c r="F3" s="26"/>
      <c r="G3" s="26"/>
      <c r="H3" s="292" t="s">
        <v>28</v>
      </c>
      <c r="I3" s="26"/>
      <c r="J3" s="27"/>
      <c r="K3" s="192"/>
      <c r="L3" s="295"/>
      <c r="M3" s="61" t="s">
        <v>32</v>
      </c>
      <c r="N3" s="295" t="s">
        <v>29</v>
      </c>
      <c r="O3" s="59"/>
      <c r="P3" s="59"/>
      <c r="Q3" s="59"/>
      <c r="R3" s="68"/>
      <c r="S3" s="61" t="s">
        <v>30</v>
      </c>
      <c r="T3" s="295" t="s">
        <v>50</v>
      </c>
      <c r="AZ3"/>
      <c r="BA3"/>
    </row>
    <row r="4" spans="1:20" s="190" customFormat="1" ht="12.75">
      <c r="A4" s="39">
        <v>35</v>
      </c>
      <c r="B4" s="268" t="s">
        <v>14</v>
      </c>
      <c r="C4" s="269">
        <v>0</v>
      </c>
      <c r="D4" s="269">
        <v>2</v>
      </c>
      <c r="E4" s="298">
        <v>0</v>
      </c>
      <c r="F4" s="189">
        <v>0</v>
      </c>
      <c r="G4" s="290">
        <v>1</v>
      </c>
      <c r="H4" s="290">
        <f>SUM(C4:G4)</f>
        <v>3</v>
      </c>
      <c r="I4" s="40">
        <v>0</v>
      </c>
      <c r="J4" s="189">
        <v>1</v>
      </c>
      <c r="K4" s="40">
        <v>0</v>
      </c>
      <c r="L4" s="293">
        <v>0</v>
      </c>
      <c r="M4" s="290">
        <f>SUM(I4:L4)</f>
        <v>1</v>
      </c>
      <c r="N4" s="296">
        <v>2</v>
      </c>
      <c r="O4" s="40">
        <v>0</v>
      </c>
      <c r="P4" s="279">
        <v>1</v>
      </c>
      <c r="Q4" s="189">
        <v>1</v>
      </c>
      <c r="R4" s="40">
        <v>0</v>
      </c>
      <c r="S4" s="279">
        <f>SUM(O4:R4)</f>
        <v>2</v>
      </c>
      <c r="T4" s="296">
        <v>10</v>
      </c>
    </row>
    <row r="5" spans="1:20" s="190" customFormat="1" ht="12.75">
      <c r="A5" s="269">
        <v>35</v>
      </c>
      <c r="B5" s="252" t="s">
        <v>5</v>
      </c>
      <c r="C5" s="39">
        <v>0</v>
      </c>
      <c r="D5" s="39">
        <v>2</v>
      </c>
      <c r="E5" s="298">
        <v>0</v>
      </c>
      <c r="F5" s="189">
        <v>0</v>
      </c>
      <c r="G5" s="189">
        <v>2</v>
      </c>
      <c r="H5" s="290">
        <f aca="true" t="shared" si="0" ref="H5:H16">SUM(C5:G5)</f>
        <v>4</v>
      </c>
      <c r="I5" s="40">
        <v>1</v>
      </c>
      <c r="J5" s="189"/>
      <c r="K5" s="40">
        <v>0</v>
      </c>
      <c r="L5" s="293">
        <v>0</v>
      </c>
      <c r="M5" s="290">
        <f aca="true" t="shared" si="1" ref="M5:N16">SUM(I5:L5)</f>
        <v>1</v>
      </c>
      <c r="N5" s="194">
        <v>2</v>
      </c>
      <c r="O5" s="40">
        <v>0</v>
      </c>
      <c r="P5" s="40">
        <v>0</v>
      </c>
      <c r="Q5" s="194">
        <v>0</v>
      </c>
      <c r="R5" s="40">
        <v>0</v>
      </c>
      <c r="S5" s="279">
        <f aca="true" t="shared" si="2" ref="S5:S16">SUM(O5:R5)</f>
        <v>0</v>
      </c>
      <c r="T5" s="194"/>
    </row>
    <row r="6" spans="1:20" s="190" customFormat="1" ht="12.75">
      <c r="A6" s="39">
        <v>44</v>
      </c>
      <c r="B6" s="270" t="s">
        <v>16</v>
      </c>
      <c r="C6" s="299">
        <v>0</v>
      </c>
      <c r="D6" s="299">
        <v>5</v>
      </c>
      <c r="E6" s="298">
        <v>0</v>
      </c>
      <c r="F6" s="189">
        <v>0</v>
      </c>
      <c r="G6" s="189">
        <v>2</v>
      </c>
      <c r="H6" s="290">
        <f t="shared" si="0"/>
        <v>7</v>
      </c>
      <c r="I6" s="40">
        <v>0</v>
      </c>
      <c r="J6" s="194">
        <v>2</v>
      </c>
      <c r="K6" s="40">
        <v>0</v>
      </c>
      <c r="L6" s="293">
        <v>0</v>
      </c>
      <c r="M6" s="290">
        <f t="shared" si="1"/>
        <v>2</v>
      </c>
      <c r="N6" s="194">
        <v>4</v>
      </c>
      <c r="O6" s="40">
        <v>0</v>
      </c>
      <c r="P6" s="40">
        <v>1</v>
      </c>
      <c r="Q6" s="194">
        <v>0</v>
      </c>
      <c r="R6" s="40">
        <v>0</v>
      </c>
      <c r="S6" s="279">
        <f t="shared" si="2"/>
        <v>1</v>
      </c>
      <c r="T6" s="194">
        <v>6</v>
      </c>
    </row>
    <row r="7" spans="1:20" s="190" customFormat="1" ht="12.75">
      <c r="A7" s="39">
        <v>44</v>
      </c>
      <c r="B7" s="270" t="s">
        <v>10</v>
      </c>
      <c r="C7" s="299">
        <v>2</v>
      </c>
      <c r="D7" s="299">
        <v>2</v>
      </c>
      <c r="E7" s="298">
        <v>3</v>
      </c>
      <c r="F7" s="189">
        <v>3</v>
      </c>
      <c r="G7" s="189">
        <v>1</v>
      </c>
      <c r="H7" s="290">
        <f t="shared" si="0"/>
        <v>11</v>
      </c>
      <c r="I7" s="40">
        <v>1</v>
      </c>
      <c r="J7" s="189">
        <v>1</v>
      </c>
      <c r="K7" s="40">
        <v>0</v>
      </c>
      <c r="L7" s="293">
        <v>0</v>
      </c>
      <c r="M7" s="290">
        <f t="shared" si="1"/>
        <v>2</v>
      </c>
      <c r="N7" s="194">
        <v>4</v>
      </c>
      <c r="O7" s="40">
        <v>0</v>
      </c>
      <c r="P7" s="189">
        <v>0</v>
      </c>
      <c r="Q7" s="189">
        <v>0</v>
      </c>
      <c r="R7" s="40">
        <v>1</v>
      </c>
      <c r="S7" s="279">
        <f t="shared" si="2"/>
        <v>1</v>
      </c>
      <c r="T7" s="194">
        <v>6</v>
      </c>
    </row>
    <row r="8" spans="1:50" s="276" customFormat="1" ht="12.75">
      <c r="A8" s="347">
        <v>49</v>
      </c>
      <c r="B8" s="348" t="s">
        <v>11</v>
      </c>
      <c r="C8" s="349"/>
      <c r="D8" s="349"/>
      <c r="E8" s="350"/>
      <c r="F8" s="351"/>
      <c r="G8" s="351"/>
      <c r="H8" s="352">
        <f t="shared" si="0"/>
        <v>0</v>
      </c>
      <c r="I8" s="352">
        <f>SUM(D8:H8)</f>
        <v>0</v>
      </c>
      <c r="J8" s="351">
        <v>0</v>
      </c>
      <c r="K8" s="353">
        <v>0</v>
      </c>
      <c r="L8" s="354">
        <v>0</v>
      </c>
      <c r="M8" s="352">
        <f t="shared" si="1"/>
        <v>0</v>
      </c>
      <c r="N8" s="352">
        <f t="shared" si="1"/>
        <v>0</v>
      </c>
      <c r="O8" s="353">
        <v>0</v>
      </c>
      <c r="P8" s="351">
        <v>0</v>
      </c>
      <c r="Q8" s="351">
        <v>0</v>
      </c>
      <c r="R8" s="353">
        <v>0</v>
      </c>
      <c r="S8" s="355">
        <f t="shared" si="2"/>
        <v>0</v>
      </c>
      <c r="T8" s="356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</row>
    <row r="9" spans="1:20" s="190" customFormat="1" ht="12.75">
      <c r="A9" s="39">
        <v>49</v>
      </c>
      <c r="B9" s="270" t="s">
        <v>8</v>
      </c>
      <c r="C9" s="299">
        <v>0</v>
      </c>
      <c r="D9" s="299">
        <v>5</v>
      </c>
      <c r="E9" s="298">
        <v>1</v>
      </c>
      <c r="F9" s="189">
        <v>0</v>
      </c>
      <c r="G9" s="189">
        <v>2</v>
      </c>
      <c r="H9" s="290">
        <f t="shared" si="0"/>
        <v>8</v>
      </c>
      <c r="I9" s="194">
        <v>0</v>
      </c>
      <c r="J9" s="189">
        <v>0</v>
      </c>
      <c r="K9" s="40">
        <v>0</v>
      </c>
      <c r="L9" s="293">
        <v>0</v>
      </c>
      <c r="M9" s="290">
        <f t="shared" si="1"/>
        <v>0</v>
      </c>
      <c r="N9" s="290">
        <f t="shared" si="1"/>
        <v>0</v>
      </c>
      <c r="O9" s="40">
        <v>0</v>
      </c>
      <c r="P9" s="40">
        <v>0</v>
      </c>
      <c r="Q9" s="194">
        <v>1</v>
      </c>
      <c r="R9" s="40">
        <v>0</v>
      </c>
      <c r="S9" s="279">
        <f t="shared" si="2"/>
        <v>1</v>
      </c>
      <c r="T9" s="194">
        <v>6</v>
      </c>
    </row>
    <row r="10" spans="1:51" s="276" customFormat="1" ht="12.75">
      <c r="A10" s="39">
        <v>53</v>
      </c>
      <c r="B10" s="270" t="s">
        <v>9</v>
      </c>
      <c r="C10" s="299">
        <v>4</v>
      </c>
      <c r="D10" s="299">
        <v>1</v>
      </c>
      <c r="E10" s="298">
        <v>3</v>
      </c>
      <c r="F10" s="189">
        <v>2</v>
      </c>
      <c r="G10" s="189">
        <v>4</v>
      </c>
      <c r="H10" s="290">
        <f t="shared" si="0"/>
        <v>14</v>
      </c>
      <c r="I10" s="189">
        <v>1</v>
      </c>
      <c r="J10" s="189">
        <v>0</v>
      </c>
      <c r="K10" s="189">
        <v>2</v>
      </c>
      <c r="L10" s="40">
        <v>1</v>
      </c>
      <c r="M10" s="290">
        <f t="shared" si="1"/>
        <v>4</v>
      </c>
      <c r="N10" s="194">
        <v>8</v>
      </c>
      <c r="O10" s="40">
        <v>0</v>
      </c>
      <c r="P10" s="279">
        <v>0</v>
      </c>
      <c r="Q10" s="279">
        <v>2</v>
      </c>
      <c r="R10" s="40">
        <v>1</v>
      </c>
      <c r="S10" s="279">
        <f t="shared" si="2"/>
        <v>3</v>
      </c>
      <c r="T10" s="194">
        <v>19</v>
      </c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</row>
    <row r="11" spans="1:51" s="276" customFormat="1" ht="12.75">
      <c r="A11" s="39">
        <v>53</v>
      </c>
      <c r="B11" s="270" t="s">
        <v>27</v>
      </c>
      <c r="C11" s="290">
        <v>0</v>
      </c>
      <c r="D11" s="299">
        <v>1</v>
      </c>
      <c r="E11" s="298">
        <v>0</v>
      </c>
      <c r="F11" s="189">
        <v>0</v>
      </c>
      <c r="G11" s="304">
        <v>0</v>
      </c>
      <c r="H11" s="290">
        <f t="shared" si="0"/>
        <v>1</v>
      </c>
      <c r="I11" s="304">
        <v>0</v>
      </c>
      <c r="J11" s="189">
        <v>1</v>
      </c>
      <c r="K11" s="40">
        <v>0</v>
      </c>
      <c r="L11" s="293">
        <v>0</v>
      </c>
      <c r="M11" s="290">
        <f t="shared" si="1"/>
        <v>1</v>
      </c>
      <c r="N11" s="290">
        <f t="shared" si="1"/>
        <v>2</v>
      </c>
      <c r="O11" s="40">
        <v>0</v>
      </c>
      <c r="P11" s="304">
        <v>0</v>
      </c>
      <c r="Q11" s="304">
        <v>0</v>
      </c>
      <c r="R11" s="40">
        <v>0</v>
      </c>
      <c r="S11" s="279">
        <f t="shared" si="2"/>
        <v>0</v>
      </c>
      <c r="T11" s="194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</row>
    <row r="12" spans="1:51" s="276" customFormat="1" ht="12.75">
      <c r="A12" s="39">
        <v>53</v>
      </c>
      <c r="B12" s="270" t="s">
        <v>6</v>
      </c>
      <c r="C12" s="299">
        <v>1</v>
      </c>
      <c r="D12" s="299">
        <v>1</v>
      </c>
      <c r="E12" s="298">
        <v>0</v>
      </c>
      <c r="F12" s="189">
        <v>0</v>
      </c>
      <c r="G12" s="40">
        <v>1</v>
      </c>
      <c r="H12" s="290">
        <f t="shared" si="0"/>
        <v>3</v>
      </c>
      <c r="I12" s="40">
        <v>3</v>
      </c>
      <c r="J12" s="40">
        <v>1</v>
      </c>
      <c r="K12" s="40">
        <v>0</v>
      </c>
      <c r="L12" s="293">
        <v>0</v>
      </c>
      <c r="M12" s="290">
        <f t="shared" si="1"/>
        <v>4</v>
      </c>
      <c r="N12" s="194">
        <v>8</v>
      </c>
      <c r="O12" s="40">
        <v>0</v>
      </c>
      <c r="P12" s="40">
        <v>1</v>
      </c>
      <c r="Q12" s="194">
        <v>0</v>
      </c>
      <c r="R12" s="40">
        <v>0</v>
      </c>
      <c r="S12" s="279">
        <f t="shared" si="2"/>
        <v>1</v>
      </c>
      <c r="T12" s="303">
        <v>4</v>
      </c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</row>
    <row r="13" spans="1:51" s="276" customFormat="1" ht="12.75">
      <c r="A13" s="39">
        <v>53</v>
      </c>
      <c r="B13" s="270" t="s">
        <v>56</v>
      </c>
      <c r="C13" s="299">
        <v>1</v>
      </c>
      <c r="D13" s="299">
        <v>2</v>
      </c>
      <c r="E13" s="298">
        <v>0</v>
      </c>
      <c r="F13" s="189">
        <v>0</v>
      </c>
      <c r="G13" s="40">
        <v>0</v>
      </c>
      <c r="H13" s="290">
        <f t="shared" si="0"/>
        <v>3</v>
      </c>
      <c r="I13" s="40">
        <v>1</v>
      </c>
      <c r="J13" s="40">
        <v>2</v>
      </c>
      <c r="K13" s="40">
        <v>0</v>
      </c>
      <c r="L13" s="293">
        <v>0</v>
      </c>
      <c r="M13" s="290">
        <f t="shared" si="1"/>
        <v>3</v>
      </c>
      <c r="N13" s="194">
        <v>8</v>
      </c>
      <c r="O13" s="40">
        <v>0</v>
      </c>
      <c r="P13" s="40">
        <v>0</v>
      </c>
      <c r="Q13" s="194">
        <v>1</v>
      </c>
      <c r="R13" s="40">
        <v>0</v>
      </c>
      <c r="S13" s="279">
        <f t="shared" si="2"/>
        <v>1</v>
      </c>
      <c r="T13" s="194">
        <v>7</v>
      </c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</row>
    <row r="14" spans="1:20" s="190" customFormat="1" ht="12.75">
      <c r="A14" s="39">
        <v>53</v>
      </c>
      <c r="B14" s="270" t="s">
        <v>12</v>
      </c>
      <c r="C14" s="299">
        <v>0</v>
      </c>
      <c r="D14" s="298">
        <v>0</v>
      </c>
      <c r="E14" s="189">
        <v>0</v>
      </c>
      <c r="F14" s="290">
        <v>0</v>
      </c>
      <c r="G14" s="290">
        <v>1</v>
      </c>
      <c r="H14" s="290">
        <f t="shared" si="0"/>
        <v>1</v>
      </c>
      <c r="I14" s="290">
        <v>0</v>
      </c>
      <c r="J14" s="290">
        <v>0</v>
      </c>
      <c r="K14" s="40">
        <v>0</v>
      </c>
      <c r="L14" s="293">
        <v>0</v>
      </c>
      <c r="M14" s="290">
        <f t="shared" si="1"/>
        <v>0</v>
      </c>
      <c r="N14" s="290">
        <f t="shared" si="1"/>
        <v>0</v>
      </c>
      <c r="O14" s="40">
        <v>0</v>
      </c>
      <c r="P14" s="290">
        <v>0</v>
      </c>
      <c r="Q14" s="293">
        <v>0</v>
      </c>
      <c r="R14" s="40">
        <v>0</v>
      </c>
      <c r="S14" s="279">
        <f t="shared" si="2"/>
        <v>0</v>
      </c>
      <c r="T14" s="327"/>
    </row>
    <row r="15" spans="1:50" s="21" customFormat="1" ht="12.75">
      <c r="A15" s="39">
        <v>56</v>
      </c>
      <c r="B15" s="270" t="s">
        <v>59</v>
      </c>
      <c r="C15" s="299">
        <v>0</v>
      </c>
      <c r="D15" s="270">
        <v>1</v>
      </c>
      <c r="E15" s="333">
        <v>0</v>
      </c>
      <c r="F15" s="189">
        <v>0</v>
      </c>
      <c r="G15" s="290">
        <v>0</v>
      </c>
      <c r="H15" s="290">
        <f t="shared" si="0"/>
        <v>1</v>
      </c>
      <c r="I15" s="189">
        <v>0</v>
      </c>
      <c r="J15" s="189">
        <v>0</v>
      </c>
      <c r="K15" s="40">
        <v>0</v>
      </c>
      <c r="L15" s="293">
        <v>0</v>
      </c>
      <c r="M15" s="290">
        <f t="shared" si="1"/>
        <v>0</v>
      </c>
      <c r="N15" s="290">
        <f t="shared" si="1"/>
        <v>0</v>
      </c>
      <c r="O15" s="40">
        <v>0</v>
      </c>
      <c r="P15" s="189">
        <v>0</v>
      </c>
      <c r="Q15" s="40">
        <v>0</v>
      </c>
      <c r="R15" s="40">
        <v>0</v>
      </c>
      <c r="S15" s="279">
        <f t="shared" si="2"/>
        <v>0</v>
      </c>
      <c r="T15" s="327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</row>
    <row r="16" spans="1:51" s="276" customFormat="1" ht="12.75">
      <c r="A16" s="271">
        <v>72</v>
      </c>
      <c r="B16" s="270" t="s">
        <v>57</v>
      </c>
      <c r="C16" s="299">
        <v>6</v>
      </c>
      <c r="D16" s="299">
        <v>3</v>
      </c>
      <c r="E16" s="189">
        <v>2</v>
      </c>
      <c r="F16" s="40">
        <v>1</v>
      </c>
      <c r="G16" s="189">
        <v>2</v>
      </c>
      <c r="H16" s="290">
        <f t="shared" si="0"/>
        <v>14</v>
      </c>
      <c r="I16" s="40">
        <v>0</v>
      </c>
      <c r="J16" s="189">
        <v>1</v>
      </c>
      <c r="K16" s="189">
        <v>1</v>
      </c>
      <c r="L16" s="293">
        <v>0</v>
      </c>
      <c r="M16" s="290">
        <f t="shared" si="1"/>
        <v>2</v>
      </c>
      <c r="N16" s="194">
        <v>4</v>
      </c>
      <c r="O16" s="40">
        <v>0</v>
      </c>
      <c r="P16" s="40">
        <v>0</v>
      </c>
      <c r="Q16" s="194">
        <v>0</v>
      </c>
      <c r="R16" s="40">
        <v>0</v>
      </c>
      <c r="S16" s="279">
        <f t="shared" si="2"/>
        <v>0</v>
      </c>
      <c r="T16" s="194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</row>
    <row r="17" spans="1:51" s="288" customFormat="1" ht="12.75">
      <c r="A17" s="286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</row>
    <row r="18" spans="1:51" s="14" customFormat="1" ht="12.75">
      <c r="A18" s="41"/>
      <c r="B18" s="305">
        <v>2023</v>
      </c>
      <c r="C18" s="194">
        <f aca="true" t="shared" si="3" ref="C18:L18">SUM(C3:C16)</f>
        <v>14</v>
      </c>
      <c r="D18" s="194">
        <f t="shared" si="3"/>
        <v>25</v>
      </c>
      <c r="E18" s="194">
        <f t="shared" si="3"/>
        <v>9</v>
      </c>
      <c r="F18" s="194">
        <f t="shared" si="3"/>
        <v>6</v>
      </c>
      <c r="G18" s="194">
        <f>SUM(G4:G16)</f>
        <v>16</v>
      </c>
      <c r="H18" s="194">
        <f t="shared" si="3"/>
        <v>70</v>
      </c>
      <c r="I18" s="194">
        <f t="shared" si="3"/>
        <v>7</v>
      </c>
      <c r="J18" s="194">
        <f t="shared" si="3"/>
        <v>9</v>
      </c>
      <c r="K18" s="194">
        <f t="shared" si="3"/>
        <v>3</v>
      </c>
      <c r="L18" s="194">
        <f t="shared" si="3"/>
        <v>1</v>
      </c>
      <c r="M18" s="189">
        <f>SUM(I18:L18)</f>
        <v>20</v>
      </c>
      <c r="N18" s="194">
        <f>SUM(N4:N16)</f>
        <v>42</v>
      </c>
      <c r="O18" s="194">
        <f>SUM(O3:O16)</f>
        <v>0</v>
      </c>
      <c r="P18" s="194">
        <f>SUM(P3:P16)</f>
        <v>3</v>
      </c>
      <c r="Q18" s="194">
        <f>SUM(Q3:Q16)</f>
        <v>5</v>
      </c>
      <c r="R18" s="194">
        <f>SUM(R3:R16)</f>
        <v>2</v>
      </c>
      <c r="S18" s="194">
        <f>SUM(O18:R18)</f>
        <v>10</v>
      </c>
      <c r="T18" s="194">
        <f>SUM(T4:T16)</f>
        <v>58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3" ht="12.75">
      <c r="A19" s="3"/>
      <c r="B19" s="126"/>
      <c r="C19" s="126"/>
      <c r="D19" s="126"/>
      <c r="E19" s="39"/>
      <c r="F19" s="39"/>
      <c r="G19" s="39"/>
      <c r="H19" s="40"/>
      <c r="I19" s="39"/>
      <c r="J19" s="39"/>
      <c r="K19" s="193"/>
      <c r="L19" s="39"/>
      <c r="M19" s="285"/>
      <c r="N19" s="39"/>
      <c r="O19" s="39"/>
      <c r="P19" s="39"/>
      <c r="Q19" s="39"/>
      <c r="R19" s="39"/>
      <c r="S19" s="285"/>
      <c r="T19" s="39"/>
      <c r="U19" s="62"/>
      <c r="V19" s="62"/>
      <c r="W19" s="62"/>
      <c r="X19" s="62"/>
      <c r="Y19" s="62"/>
      <c r="Z19" s="62"/>
      <c r="AA19" s="62"/>
      <c r="AB19" s="62"/>
      <c r="BA19"/>
    </row>
    <row r="20" spans="2:20" ht="12.75">
      <c r="B20" s="306">
        <v>2022</v>
      </c>
      <c r="C20" s="306">
        <v>4</v>
      </c>
      <c r="D20" s="306">
        <v>21</v>
      </c>
      <c r="E20" s="307">
        <v>11</v>
      </c>
      <c r="F20" s="307">
        <v>0</v>
      </c>
      <c r="G20" s="307">
        <v>15</v>
      </c>
      <c r="H20" s="316">
        <f>SUM(C20:G20)</f>
        <v>51</v>
      </c>
      <c r="I20" s="307">
        <v>1</v>
      </c>
      <c r="J20" s="307">
        <v>11</v>
      </c>
      <c r="K20" s="307">
        <v>2</v>
      </c>
      <c r="L20" s="307">
        <v>0</v>
      </c>
      <c r="M20" s="316">
        <f>SUM(I20:L20)</f>
        <v>14</v>
      </c>
      <c r="N20" s="307"/>
      <c r="O20" s="308">
        <v>0</v>
      </c>
      <c r="P20" s="307">
        <v>3</v>
      </c>
      <c r="Q20" s="307">
        <v>3</v>
      </c>
      <c r="R20" s="307">
        <v>2</v>
      </c>
      <c r="S20" s="316">
        <f>SUM(N20:R20)</f>
        <v>8</v>
      </c>
      <c r="T20" s="309"/>
    </row>
    <row r="21" spans="1:53" ht="12.75">
      <c r="A21" s="4"/>
      <c r="B21" s="4"/>
      <c r="C21" s="4"/>
      <c r="D21" s="4"/>
      <c r="E21" s="65"/>
      <c r="H21" s="24"/>
      <c r="I21" s="24"/>
      <c r="J21" s="24"/>
      <c r="K21" s="24"/>
      <c r="L21" s="24"/>
      <c r="M21" s="24"/>
      <c r="N21" s="79"/>
      <c r="O21" s="24"/>
      <c r="P21" s="24"/>
      <c r="Q21" s="24"/>
      <c r="R21" s="15"/>
      <c r="S21" s="15"/>
      <c r="AZ21"/>
      <c r="BA21"/>
    </row>
    <row r="22" spans="1:53" ht="12.75">
      <c r="A22" s="35"/>
      <c r="B22" s="35"/>
      <c r="C22" s="35"/>
      <c r="D22" s="35"/>
      <c r="E22" s="66"/>
      <c r="F22" s="24"/>
      <c r="G22" s="24"/>
      <c r="H22" s="24"/>
      <c r="I22" s="24"/>
      <c r="J22" s="24"/>
      <c r="K22" s="24"/>
      <c r="L22" s="24"/>
      <c r="M22" s="79"/>
      <c r="N22" s="24"/>
      <c r="O22" s="24"/>
      <c r="P22" s="24"/>
      <c r="Q22" s="15"/>
      <c r="R22" s="15"/>
      <c r="S22" s="15"/>
      <c r="AZ22"/>
      <c r="BA22"/>
    </row>
    <row r="23" spans="1:53" ht="12.75">
      <c r="A23" s="35"/>
      <c r="B23" s="35"/>
      <c r="C23" s="35"/>
      <c r="D23" s="35"/>
      <c r="E23" s="66"/>
      <c r="F23" s="24"/>
      <c r="G23" s="24"/>
      <c r="H23" s="24"/>
      <c r="I23" s="24"/>
      <c r="J23" s="24"/>
      <c r="K23" s="24"/>
      <c r="L23" s="24"/>
      <c r="M23" s="79"/>
      <c r="N23" s="24"/>
      <c r="O23" s="24"/>
      <c r="P23" s="24"/>
      <c r="Q23" s="15"/>
      <c r="R23" s="15"/>
      <c r="S23" s="15"/>
      <c r="AZ23"/>
      <c r="BA23"/>
    </row>
    <row r="24" spans="1:53" ht="12.75">
      <c r="A24" s="35"/>
      <c r="B24" s="36"/>
      <c r="C24" s="36"/>
      <c r="D24" s="36"/>
      <c r="E24" s="66"/>
      <c r="F24" s="24"/>
      <c r="G24" s="24"/>
      <c r="H24" s="24"/>
      <c r="I24" s="24"/>
      <c r="J24" s="24"/>
      <c r="K24" s="24"/>
      <c r="L24" s="24"/>
      <c r="M24" s="79"/>
      <c r="N24" s="24"/>
      <c r="O24" s="24"/>
      <c r="P24" s="24"/>
      <c r="Q24" s="15"/>
      <c r="R24" s="15"/>
      <c r="S24" s="15"/>
      <c r="AZ24"/>
      <c r="BA24"/>
    </row>
    <row r="25" spans="1:53" ht="12.75">
      <c r="A25" s="35"/>
      <c r="B25" s="36"/>
      <c r="C25" s="36"/>
      <c r="D25" s="36"/>
      <c r="E25" s="66"/>
      <c r="F25" s="24"/>
      <c r="G25" s="24"/>
      <c r="H25" s="24"/>
      <c r="I25" s="24"/>
      <c r="J25" s="24"/>
      <c r="K25" s="24"/>
      <c r="L25" s="24"/>
      <c r="M25" s="79"/>
      <c r="N25" s="24"/>
      <c r="O25" s="24"/>
      <c r="P25" s="24"/>
      <c r="Q25" s="15"/>
      <c r="R25" s="15"/>
      <c r="S25" s="15"/>
      <c r="AZ25"/>
      <c r="BA25"/>
    </row>
    <row r="26" spans="1:53" ht="12.75">
      <c r="A26" s="35"/>
      <c r="B26" s="36"/>
      <c r="C26" s="36"/>
      <c r="D26" s="36"/>
      <c r="E26" s="66"/>
      <c r="F26" s="24"/>
      <c r="G26" s="24"/>
      <c r="H26" s="24"/>
      <c r="I26" s="10"/>
      <c r="J26" s="10"/>
      <c r="K26" s="10"/>
      <c r="L26" s="10"/>
      <c r="M26" s="80"/>
      <c r="N26" s="10"/>
      <c r="O26" s="10"/>
      <c r="P26" s="10"/>
      <c r="Q26" s="15"/>
      <c r="R26" s="15"/>
      <c r="S26" s="15"/>
      <c r="AZ26"/>
      <c r="BA26"/>
    </row>
    <row r="27" spans="1:53" ht="15">
      <c r="A27" s="35"/>
      <c r="B27" s="36"/>
      <c r="C27" s="36"/>
      <c r="D27" s="36"/>
      <c r="E27" s="66"/>
      <c r="F27" s="24"/>
      <c r="G27" s="24"/>
      <c r="H27" s="24"/>
      <c r="I27" s="24"/>
      <c r="J27" s="24"/>
      <c r="K27" s="24"/>
      <c r="L27" s="24"/>
      <c r="M27" s="79"/>
      <c r="N27" s="24"/>
      <c r="O27" s="24"/>
      <c r="P27" s="24"/>
      <c r="Q27" s="15"/>
      <c r="R27" s="15"/>
      <c r="S27" s="16"/>
      <c r="U27" s="16"/>
      <c r="AZ27"/>
      <c r="BA27"/>
    </row>
    <row r="28" spans="1:53" ht="15">
      <c r="A28" s="35"/>
      <c r="B28" s="36"/>
      <c r="C28" s="36"/>
      <c r="D28" s="36"/>
      <c r="E28" s="66"/>
      <c r="F28" s="24"/>
      <c r="G28" s="24"/>
      <c r="H28" s="24"/>
      <c r="I28" s="24"/>
      <c r="J28" s="24"/>
      <c r="K28" s="24"/>
      <c r="L28" s="24"/>
      <c r="M28" s="79"/>
      <c r="N28" s="24"/>
      <c r="O28" s="24"/>
      <c r="P28" s="24"/>
      <c r="Q28" s="15"/>
      <c r="R28" s="15"/>
      <c r="S28" s="15"/>
      <c r="U28" s="17"/>
      <c r="W28" s="17"/>
      <c r="AZ28"/>
      <c r="BA28"/>
    </row>
    <row r="29" spans="1:53" ht="15.75">
      <c r="A29" s="35"/>
      <c r="B29" s="36"/>
      <c r="C29" s="36"/>
      <c r="D29" s="36"/>
      <c r="E29" s="66"/>
      <c r="F29" s="24"/>
      <c r="G29" s="24"/>
      <c r="H29" s="24"/>
      <c r="I29" s="24"/>
      <c r="J29" s="24"/>
      <c r="K29" s="24"/>
      <c r="L29" s="24"/>
      <c r="M29" s="79"/>
      <c r="N29" s="24"/>
      <c r="O29" s="24"/>
      <c r="P29" s="24"/>
      <c r="Q29" s="15"/>
      <c r="R29" s="15"/>
      <c r="S29" s="15"/>
      <c r="T29" s="18"/>
      <c r="AZ29"/>
      <c r="BA29"/>
    </row>
    <row r="30" spans="1:53" ht="15.75">
      <c r="A30" s="35"/>
      <c r="B30" s="36"/>
      <c r="C30" s="36"/>
      <c r="D30" s="36"/>
      <c r="E30" s="66"/>
      <c r="F30" s="24"/>
      <c r="G30" s="24"/>
      <c r="H30" s="24"/>
      <c r="I30" s="24"/>
      <c r="J30" s="24"/>
      <c r="K30" s="24"/>
      <c r="L30" s="24"/>
      <c r="M30" s="79"/>
      <c r="N30" s="24"/>
      <c r="O30" s="24"/>
      <c r="P30" s="24"/>
      <c r="Q30" s="15"/>
      <c r="R30" s="15"/>
      <c r="S30" s="15"/>
      <c r="T30" s="18"/>
      <c r="AZ30"/>
      <c r="BA30"/>
    </row>
    <row r="31" spans="1:53" ht="15">
      <c r="A31" s="35"/>
      <c r="B31" s="36"/>
      <c r="C31" s="36"/>
      <c r="D31" s="36"/>
      <c r="E31" s="66"/>
      <c r="F31" s="24"/>
      <c r="G31" s="24"/>
      <c r="H31" s="24"/>
      <c r="I31" s="24"/>
      <c r="J31" s="24"/>
      <c r="K31" s="24"/>
      <c r="L31" s="24"/>
      <c r="M31" s="79"/>
      <c r="N31" s="24"/>
      <c r="O31" s="24"/>
      <c r="P31" s="24"/>
      <c r="Q31" s="15"/>
      <c r="R31" s="15"/>
      <c r="S31" s="15"/>
      <c r="U31" s="17"/>
      <c r="X31" s="17"/>
      <c r="AZ31"/>
      <c r="BA31"/>
    </row>
    <row r="32" spans="1:53" ht="15">
      <c r="A32" s="35"/>
      <c r="B32" s="36"/>
      <c r="C32" s="36"/>
      <c r="D32" s="36"/>
      <c r="E32" s="66"/>
      <c r="F32" s="24"/>
      <c r="G32" s="24"/>
      <c r="H32" s="24"/>
      <c r="I32" s="24"/>
      <c r="J32" s="24"/>
      <c r="K32" s="24"/>
      <c r="L32" s="24"/>
      <c r="M32" s="79"/>
      <c r="N32" s="4"/>
      <c r="O32" s="24"/>
      <c r="P32" s="24"/>
      <c r="Q32" s="24"/>
      <c r="R32" s="15"/>
      <c r="S32" s="15"/>
      <c r="V32" s="17"/>
      <c r="X32" s="17"/>
      <c r="AZ32"/>
      <c r="BA32"/>
    </row>
    <row r="33" spans="1:53" ht="15">
      <c r="A33" s="35"/>
      <c r="B33" s="36"/>
      <c r="C33" s="36"/>
      <c r="D33" s="36"/>
      <c r="E33" s="66"/>
      <c r="F33" s="24"/>
      <c r="G33" s="24"/>
      <c r="H33" s="24"/>
      <c r="I33" s="24"/>
      <c r="J33" s="24"/>
      <c r="K33" s="24"/>
      <c r="L33" s="24"/>
      <c r="M33" s="79"/>
      <c r="N33" s="24"/>
      <c r="O33" s="24"/>
      <c r="P33" s="24"/>
      <c r="Q33" s="24"/>
      <c r="R33" s="15"/>
      <c r="S33" s="15"/>
      <c r="V33" s="17"/>
      <c r="X33" s="17"/>
      <c r="AZ33"/>
      <c r="BA33"/>
    </row>
    <row r="34" spans="1:53" ht="15">
      <c r="A34" s="35"/>
      <c r="B34" s="36"/>
      <c r="C34" s="36"/>
      <c r="D34" s="36"/>
      <c r="E34" s="66"/>
      <c r="F34" s="24"/>
      <c r="G34" s="24"/>
      <c r="H34" s="24"/>
      <c r="I34" s="24"/>
      <c r="J34" s="24"/>
      <c r="K34" s="24"/>
      <c r="L34" s="24"/>
      <c r="M34" s="79"/>
      <c r="N34" s="24"/>
      <c r="O34" s="24"/>
      <c r="P34" s="24"/>
      <c r="Q34" s="24"/>
      <c r="R34" s="15"/>
      <c r="S34" s="15"/>
      <c r="V34" s="17"/>
      <c r="W34" s="17"/>
      <c r="AZ34"/>
      <c r="BA34"/>
    </row>
    <row r="35" spans="1:53" ht="15">
      <c r="A35" s="35"/>
      <c r="B35" s="36"/>
      <c r="C35" s="36"/>
      <c r="D35" s="36"/>
      <c r="E35" s="66"/>
      <c r="F35" s="24"/>
      <c r="G35" s="24"/>
      <c r="H35" s="24"/>
      <c r="I35" s="24"/>
      <c r="J35" s="24"/>
      <c r="K35" s="24"/>
      <c r="L35" s="24"/>
      <c r="M35" s="79"/>
      <c r="N35" s="24"/>
      <c r="O35" s="24"/>
      <c r="P35" s="24"/>
      <c r="Q35" s="24"/>
      <c r="R35" s="15"/>
      <c r="S35" s="15"/>
      <c r="V35" s="17"/>
      <c r="X35" s="17"/>
      <c r="AZ35"/>
      <c r="BA35"/>
    </row>
    <row r="36" spans="1:53" ht="15">
      <c r="A36" s="35"/>
      <c r="B36" s="35"/>
      <c r="C36" s="35"/>
      <c r="D36" s="35"/>
      <c r="E36" s="67"/>
      <c r="F36" s="24"/>
      <c r="G36" s="24"/>
      <c r="H36" s="24"/>
      <c r="I36" s="24"/>
      <c r="J36" s="24"/>
      <c r="K36" s="24"/>
      <c r="L36" s="24"/>
      <c r="M36" s="79"/>
      <c r="N36" s="24"/>
      <c r="O36" s="24"/>
      <c r="P36" s="24"/>
      <c r="Q36" s="24"/>
      <c r="R36" s="19"/>
      <c r="S36" s="15"/>
      <c r="AZ36"/>
      <c r="BA36"/>
    </row>
    <row r="37" spans="1:53" ht="15">
      <c r="A37" s="3"/>
      <c r="B37" s="3"/>
      <c r="C37" s="3"/>
      <c r="D37" s="3"/>
      <c r="E37" s="3"/>
      <c r="N37" s="78"/>
      <c r="O37" s="1"/>
      <c r="S37" s="15"/>
      <c r="W37" s="20"/>
      <c r="BA37"/>
    </row>
    <row r="41" ht="12.75">
      <c r="E41" s="1" t="s">
        <v>20</v>
      </c>
    </row>
    <row r="44" spans="2:5" ht="12.75">
      <c r="B44" s="1" t="s">
        <v>21</v>
      </c>
      <c r="E44" s="1" t="s">
        <v>22</v>
      </c>
    </row>
  </sheetData>
  <sheetProtection/>
  <printOptions/>
  <pageMargins left="0" right="0" top="1.1811023622047245" bottom="0" header="0.31496062992125984" footer="0"/>
  <pageSetup orientation="landscape" paperSize="9" r:id="rId1"/>
  <headerFooter alignWithMargins="0">
    <oddHeader>&amp;LEVRON&amp;CCHAMPIONNAT CRPL REGIONAL 2
&amp;R2 AVRIL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23" sqref="A23:IV28"/>
    </sheetView>
  </sheetViews>
  <sheetFormatPr defaultColWidth="11.421875" defaultRowHeight="12.75"/>
  <cols>
    <col min="1" max="1" width="4.28125" style="0" customWidth="1"/>
    <col min="2" max="2" width="12.7109375" style="0" customWidth="1"/>
    <col min="3" max="3" width="18.8515625" style="0" customWidth="1"/>
    <col min="4" max="4" width="15.7109375" style="0" customWidth="1"/>
    <col min="5" max="10" width="10.7109375" style="0" customWidth="1"/>
  </cols>
  <sheetData>
    <row r="2" ht="13.5" thickBot="1"/>
    <row r="3" spans="1:10" ht="16.5" thickBot="1">
      <c r="A3" s="157"/>
      <c r="C3" s="158" t="s">
        <v>77</v>
      </c>
      <c r="D3" s="159"/>
      <c r="E3" s="160"/>
      <c r="F3" s="161"/>
      <c r="G3" s="158" t="s">
        <v>63</v>
      </c>
      <c r="H3" s="161"/>
      <c r="I3" s="161"/>
      <c r="J3" s="161"/>
    </row>
    <row r="4" spans="1:10" ht="15.75">
      <c r="A4" s="157"/>
      <c r="C4" s="161"/>
      <c r="D4" s="159"/>
      <c r="E4" s="160"/>
      <c r="F4" s="161"/>
      <c r="G4" s="161"/>
      <c r="H4" s="161"/>
      <c r="I4" s="161"/>
      <c r="J4" s="161"/>
    </row>
    <row r="5" spans="1:10" ht="12.75">
      <c r="A5" s="165"/>
      <c r="B5" s="166"/>
      <c r="C5" s="166"/>
      <c r="D5" s="129"/>
      <c r="E5" s="167"/>
      <c r="F5" s="168"/>
      <c r="G5" s="168"/>
      <c r="H5" s="168"/>
      <c r="I5" s="168"/>
      <c r="J5" s="168"/>
    </row>
    <row r="6" spans="1:10" ht="12.75">
      <c r="A6" s="169"/>
      <c r="B6" s="170" t="s">
        <v>19</v>
      </c>
      <c r="C6" s="170" t="s">
        <v>18</v>
      </c>
      <c r="D6" s="171" t="s">
        <v>0</v>
      </c>
      <c r="E6" s="172" t="s">
        <v>23</v>
      </c>
      <c r="F6" s="124" t="s">
        <v>24</v>
      </c>
      <c r="G6" s="124" t="s">
        <v>4</v>
      </c>
      <c r="H6" s="124" t="s">
        <v>1</v>
      </c>
      <c r="I6" s="124" t="s">
        <v>2</v>
      </c>
      <c r="J6" s="124" t="s">
        <v>3</v>
      </c>
    </row>
    <row r="7" spans="1:10" ht="12.75">
      <c r="A7" s="202"/>
      <c r="B7" s="174"/>
      <c r="C7" s="92"/>
      <c r="D7" s="116"/>
      <c r="E7" s="112">
        <v>5</v>
      </c>
      <c r="F7" s="260">
        <v>5</v>
      </c>
      <c r="G7" s="260">
        <v>10</v>
      </c>
      <c r="H7" s="260">
        <v>10</v>
      </c>
      <c r="I7" s="175"/>
      <c r="J7" s="234">
        <f aca="true" t="shared" si="0" ref="J7:J21">SUM(E7+F7+G7+H7-I7)</f>
        <v>30</v>
      </c>
    </row>
    <row r="8" spans="1:10" ht="12.75">
      <c r="A8" s="326">
        <v>1</v>
      </c>
      <c r="B8" s="325" t="s">
        <v>116</v>
      </c>
      <c r="C8" s="325" t="s">
        <v>117</v>
      </c>
      <c r="D8" s="317" t="s">
        <v>125</v>
      </c>
      <c r="E8" s="112">
        <v>2.55</v>
      </c>
      <c r="F8" s="112">
        <v>3.25</v>
      </c>
      <c r="G8" s="112">
        <v>6.9</v>
      </c>
      <c r="H8" s="112">
        <v>7.233</v>
      </c>
      <c r="I8" s="89"/>
      <c r="J8" s="234">
        <f t="shared" si="0"/>
        <v>19.933</v>
      </c>
    </row>
    <row r="9" spans="1:10" ht="12.75">
      <c r="A9" s="326">
        <v>2</v>
      </c>
      <c r="B9" s="325" t="s">
        <v>119</v>
      </c>
      <c r="C9" s="325" t="s">
        <v>120</v>
      </c>
      <c r="D9" s="317" t="s">
        <v>125</v>
      </c>
      <c r="E9" s="112">
        <v>2.5</v>
      </c>
      <c r="F9" s="260">
        <v>3.4</v>
      </c>
      <c r="G9" s="260">
        <v>7.033</v>
      </c>
      <c r="H9" s="260">
        <v>5.466</v>
      </c>
      <c r="I9" s="175"/>
      <c r="J9" s="234">
        <f t="shared" si="0"/>
        <v>18.399</v>
      </c>
    </row>
    <row r="10" spans="1:10" ht="12.75">
      <c r="A10" s="326">
        <v>3</v>
      </c>
      <c r="B10" s="325" t="s">
        <v>112</v>
      </c>
      <c r="C10" s="325" t="s">
        <v>113</v>
      </c>
      <c r="D10" s="310" t="s">
        <v>95</v>
      </c>
      <c r="E10" s="112">
        <v>3.2</v>
      </c>
      <c r="F10" s="112">
        <v>2.95</v>
      </c>
      <c r="G10" s="112">
        <v>6.533</v>
      </c>
      <c r="H10" s="112">
        <v>5.666</v>
      </c>
      <c r="I10" s="89"/>
      <c r="J10" s="234">
        <f t="shared" si="0"/>
        <v>18.349</v>
      </c>
    </row>
    <row r="11" spans="1:10" ht="12.75">
      <c r="A11" s="326">
        <v>4</v>
      </c>
      <c r="B11" s="325" t="s">
        <v>121</v>
      </c>
      <c r="C11" s="325" t="s">
        <v>122</v>
      </c>
      <c r="D11" s="317" t="s">
        <v>125</v>
      </c>
      <c r="E11" s="112">
        <v>2.25</v>
      </c>
      <c r="F11" s="112">
        <v>3.25</v>
      </c>
      <c r="G11" s="112">
        <v>5.733</v>
      </c>
      <c r="H11" s="112">
        <v>6.2</v>
      </c>
      <c r="I11" s="89"/>
      <c r="J11" s="234">
        <f t="shared" si="0"/>
        <v>17.433</v>
      </c>
    </row>
    <row r="12" spans="1:10" ht="12.75">
      <c r="A12" s="326">
        <v>5</v>
      </c>
      <c r="B12" s="325" t="s">
        <v>83</v>
      </c>
      <c r="C12" s="325" t="s">
        <v>118</v>
      </c>
      <c r="D12" s="317" t="s">
        <v>125</v>
      </c>
      <c r="E12" s="112">
        <v>1.4</v>
      </c>
      <c r="F12" s="112">
        <v>2.55</v>
      </c>
      <c r="G12" s="112">
        <v>6.3</v>
      </c>
      <c r="H12" s="112">
        <v>6.266</v>
      </c>
      <c r="I12" s="89"/>
      <c r="J12" s="234">
        <f t="shared" si="0"/>
        <v>16.516</v>
      </c>
    </row>
    <row r="13" spans="1:10" ht="12.75">
      <c r="A13" s="326">
        <v>6</v>
      </c>
      <c r="B13" s="311" t="s">
        <v>107</v>
      </c>
      <c r="C13" s="311" t="s">
        <v>108</v>
      </c>
      <c r="D13" s="312" t="s">
        <v>94</v>
      </c>
      <c r="E13" s="112">
        <v>2.4</v>
      </c>
      <c r="F13" s="112">
        <v>2.7</v>
      </c>
      <c r="G13" s="112">
        <v>6.033</v>
      </c>
      <c r="H13" s="112">
        <v>5.3</v>
      </c>
      <c r="I13" s="89"/>
      <c r="J13" s="234">
        <f t="shared" si="0"/>
        <v>16.433</v>
      </c>
    </row>
    <row r="14" spans="1:10" ht="12.75">
      <c r="A14" s="326">
        <v>7</v>
      </c>
      <c r="B14" s="311" t="s">
        <v>105</v>
      </c>
      <c r="C14" s="311" t="s">
        <v>106</v>
      </c>
      <c r="D14" s="312" t="s">
        <v>94</v>
      </c>
      <c r="E14" s="112">
        <v>1.4</v>
      </c>
      <c r="F14" s="112">
        <v>2.7</v>
      </c>
      <c r="G14" s="112">
        <v>5.833</v>
      </c>
      <c r="H14" s="112">
        <v>5.166</v>
      </c>
      <c r="I14" s="89"/>
      <c r="J14" s="234">
        <f t="shared" si="0"/>
        <v>15.099</v>
      </c>
    </row>
    <row r="15" spans="1:10" ht="12.75">
      <c r="A15" s="326">
        <v>8</v>
      </c>
      <c r="B15" s="325" t="s">
        <v>114</v>
      </c>
      <c r="C15" s="325" t="s">
        <v>115</v>
      </c>
      <c r="D15" s="310" t="s">
        <v>95</v>
      </c>
      <c r="E15" s="112">
        <v>2.4</v>
      </c>
      <c r="F15" s="112">
        <v>2.65</v>
      </c>
      <c r="G15" s="112">
        <v>5.5</v>
      </c>
      <c r="H15" s="112">
        <v>4.5</v>
      </c>
      <c r="I15" s="89"/>
      <c r="J15" s="234">
        <f t="shared" si="0"/>
        <v>15.05</v>
      </c>
    </row>
    <row r="16" spans="1:10" ht="12.75">
      <c r="A16" s="326">
        <v>9</v>
      </c>
      <c r="B16" s="311" t="s">
        <v>103</v>
      </c>
      <c r="C16" s="311" t="s">
        <v>104</v>
      </c>
      <c r="D16" s="312" t="s">
        <v>94</v>
      </c>
      <c r="E16" s="112">
        <v>1.45</v>
      </c>
      <c r="F16" s="260">
        <v>2.45</v>
      </c>
      <c r="G16" s="260">
        <v>5.4</v>
      </c>
      <c r="H16" s="260">
        <v>4.5</v>
      </c>
      <c r="I16" s="175"/>
      <c r="J16" s="234">
        <f t="shared" si="0"/>
        <v>13.8</v>
      </c>
    </row>
    <row r="17" spans="1:10" ht="12.75">
      <c r="A17" s="326">
        <v>10</v>
      </c>
      <c r="B17" s="325" t="s">
        <v>123</v>
      </c>
      <c r="C17" s="325" t="s">
        <v>124</v>
      </c>
      <c r="D17" s="310" t="s">
        <v>98</v>
      </c>
      <c r="E17" s="112">
        <v>1.55</v>
      </c>
      <c r="F17" s="112">
        <v>2.3</v>
      </c>
      <c r="G17" s="112">
        <v>5.666</v>
      </c>
      <c r="H17" s="112">
        <v>3.766</v>
      </c>
      <c r="I17" s="89"/>
      <c r="J17" s="234">
        <f t="shared" si="0"/>
        <v>13.282</v>
      </c>
    </row>
    <row r="18" spans="1:10" ht="12.75">
      <c r="A18" s="326">
        <v>11</v>
      </c>
      <c r="B18" s="311" t="s">
        <v>110</v>
      </c>
      <c r="C18" s="311" t="s">
        <v>111</v>
      </c>
      <c r="D18" s="312" t="s">
        <v>94</v>
      </c>
      <c r="E18" s="112">
        <v>0.9</v>
      </c>
      <c r="F18" s="112">
        <v>2.2</v>
      </c>
      <c r="G18" s="112">
        <v>5.3</v>
      </c>
      <c r="H18" s="112">
        <v>4.066</v>
      </c>
      <c r="I18" s="89"/>
      <c r="J18" s="234">
        <f t="shared" si="0"/>
        <v>12.466000000000001</v>
      </c>
    </row>
    <row r="19" spans="1:10" ht="12.75">
      <c r="A19" s="326">
        <v>12</v>
      </c>
      <c r="B19" s="311" t="s">
        <v>101</v>
      </c>
      <c r="C19" s="311" t="s">
        <v>102</v>
      </c>
      <c r="D19" s="312" t="s">
        <v>94</v>
      </c>
      <c r="E19" s="112">
        <v>0.9</v>
      </c>
      <c r="F19" s="112">
        <v>1.5</v>
      </c>
      <c r="G19" s="202">
        <v>6.033</v>
      </c>
      <c r="H19" s="202">
        <v>4.033</v>
      </c>
      <c r="I19" s="9"/>
      <c r="J19" s="234">
        <f t="shared" si="0"/>
        <v>12.466000000000001</v>
      </c>
    </row>
    <row r="20" spans="1:10" ht="12.75" customHeight="1">
      <c r="A20" s="326">
        <v>13</v>
      </c>
      <c r="B20" s="311" t="s">
        <v>100</v>
      </c>
      <c r="C20" s="311" t="s">
        <v>109</v>
      </c>
      <c r="D20" s="312" t="s">
        <v>94</v>
      </c>
      <c r="E20" s="261">
        <v>1.85</v>
      </c>
      <c r="F20" s="261">
        <v>2.45</v>
      </c>
      <c r="G20" s="261">
        <v>3.933</v>
      </c>
      <c r="H20" s="261">
        <v>4.2</v>
      </c>
      <c r="I20" s="177"/>
      <c r="J20" s="234">
        <f t="shared" si="0"/>
        <v>12.433</v>
      </c>
    </row>
    <row r="21" spans="1:10" ht="12.75">
      <c r="A21" s="326">
        <v>14</v>
      </c>
      <c r="B21" s="325" t="s">
        <v>237</v>
      </c>
      <c r="C21" s="325" t="s">
        <v>238</v>
      </c>
      <c r="D21" s="310" t="s">
        <v>243</v>
      </c>
      <c r="E21" s="112">
        <v>0</v>
      </c>
      <c r="F21" s="260">
        <v>1.05</v>
      </c>
      <c r="G21" s="260">
        <v>3.266</v>
      </c>
      <c r="H21" s="260">
        <v>3.2</v>
      </c>
      <c r="I21" s="262"/>
      <c r="J21" s="234">
        <f t="shared" si="0"/>
        <v>7.516</v>
      </c>
    </row>
    <row r="22" spans="1:10" ht="12.75">
      <c r="A22" s="202"/>
      <c r="B22" s="274"/>
      <c r="C22" s="274"/>
      <c r="D22" s="275"/>
      <c r="E22" s="112"/>
      <c r="F22" s="260"/>
      <c r="G22" s="260"/>
      <c r="H22" s="260"/>
      <c r="I22" s="175"/>
      <c r="J22" s="233"/>
    </row>
  </sheetData>
  <sheetProtection/>
  <conditionalFormatting sqref="E20 E11:E18 E8">
    <cfRule type="cellIs" priority="8" dxfId="0" operator="greaterThan" stopIfTrue="1">
      <formula>3</formula>
    </cfRule>
  </conditionalFormatting>
  <conditionalFormatting sqref="E20 E11:E18 E8">
    <cfRule type="cellIs" priority="7" dxfId="0" operator="greaterThan" stopIfTrue="1">
      <formula>"3."</formula>
    </cfRule>
  </conditionalFormatting>
  <conditionalFormatting sqref="G19:G20 G11:G16 G8">
    <cfRule type="cellIs" priority="6" dxfId="0" operator="greaterThan" stopIfTrue="1">
      <formula>"2.5"</formula>
    </cfRule>
  </conditionalFormatting>
  <conditionalFormatting sqref="G19:G20 G8:I8 G11:I16 H17:I20">
    <cfRule type="cellIs" priority="5" dxfId="0" operator="greaterThan" stopIfTrue="1">
      <formula>"10."</formula>
    </cfRule>
  </conditionalFormatting>
  <conditionalFormatting sqref="G19:G20 H17:I20">
    <cfRule type="cellIs" priority="3" dxfId="0" operator="greaterThan" stopIfTrue="1">
      <formula>10</formula>
    </cfRule>
    <cfRule type="cellIs" priority="4" dxfId="0" operator="greaterThan" stopIfTrue="1">
      <formula>"10."</formula>
    </cfRule>
  </conditionalFormatting>
  <printOptions/>
  <pageMargins left="1.299212598425197" right="0.7086614173228347" top="1.141732283464567" bottom="0.7480314960629921" header="0.7086614173228347" footer="0.31496062992125984"/>
  <pageSetup orientation="landscape" paperSize="9" r:id="rId2"/>
  <headerFooter>
    <oddHeader>&amp;LEVRON&amp;CCOMPETITION FSCF CRPL 
REGIONAL 2&amp;R2 AVRIL 2023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2"/>
  <sheetViews>
    <sheetView zoomScalePageLayoutView="0" workbookViewId="0" topLeftCell="A3">
      <selection activeCell="A15" sqref="A15:IV15"/>
    </sheetView>
  </sheetViews>
  <sheetFormatPr defaultColWidth="11.421875" defaultRowHeight="12.75"/>
  <cols>
    <col min="1" max="1" width="4.140625" style="343" customWidth="1"/>
    <col min="2" max="2" width="12.7109375" style="0" customWidth="1"/>
    <col min="3" max="3" width="17.8515625" style="0" customWidth="1"/>
    <col min="4" max="4" width="15.7109375" style="0" customWidth="1"/>
    <col min="5" max="10" width="10.7109375" style="0" customWidth="1"/>
  </cols>
  <sheetData>
    <row r="3" ht="13.5" thickBot="1"/>
    <row r="4" spans="1:10" ht="16.5" thickBot="1">
      <c r="A4" s="339"/>
      <c r="C4" s="158" t="s">
        <v>78</v>
      </c>
      <c r="D4" s="159"/>
      <c r="E4" s="160"/>
      <c r="F4" s="161"/>
      <c r="G4" s="158" t="s">
        <v>63</v>
      </c>
      <c r="H4" s="161"/>
      <c r="I4" s="161"/>
      <c r="J4" s="161"/>
    </row>
    <row r="5" spans="1:10" ht="15.75">
      <c r="A5" s="339"/>
      <c r="C5" s="161"/>
      <c r="D5" s="159"/>
      <c r="E5" s="160"/>
      <c r="F5" s="161"/>
      <c r="G5" s="161"/>
      <c r="H5" s="161"/>
      <c r="I5" s="161"/>
      <c r="J5" s="161"/>
    </row>
    <row r="6" spans="1:10" ht="12.75">
      <c r="A6" s="340"/>
      <c r="B6" s="166"/>
      <c r="C6" s="166"/>
      <c r="D6" s="129"/>
      <c r="E6" s="167"/>
      <c r="F6" s="168"/>
      <c r="G6" s="168"/>
      <c r="H6" s="168"/>
      <c r="I6" s="168"/>
      <c r="J6" s="168"/>
    </row>
    <row r="7" spans="1:10" ht="12.75">
      <c r="A7" s="341"/>
      <c r="B7" s="170" t="s">
        <v>19</v>
      </c>
      <c r="C7" s="170" t="s">
        <v>18</v>
      </c>
      <c r="D7" s="171" t="s">
        <v>0</v>
      </c>
      <c r="E7" s="172" t="s">
        <v>23</v>
      </c>
      <c r="F7" s="124" t="s">
        <v>24</v>
      </c>
      <c r="G7" s="124" t="s">
        <v>4</v>
      </c>
      <c r="H7" s="124" t="s">
        <v>1</v>
      </c>
      <c r="I7" s="124" t="s">
        <v>2</v>
      </c>
      <c r="J7" s="124" t="s">
        <v>3</v>
      </c>
    </row>
    <row r="8" spans="1:10" ht="12.75">
      <c r="A8" s="342"/>
      <c r="B8" s="174"/>
      <c r="C8" s="92"/>
      <c r="D8" s="116"/>
      <c r="E8" s="112">
        <v>5</v>
      </c>
      <c r="F8" s="260">
        <v>5</v>
      </c>
      <c r="G8" s="260">
        <v>10</v>
      </c>
      <c r="H8" s="260">
        <v>10</v>
      </c>
      <c r="I8" s="175"/>
      <c r="J8" s="234">
        <f aca="true" t="shared" si="0" ref="J8:J31">SUM(E8+F8+G8+H8-I8)</f>
        <v>30</v>
      </c>
    </row>
    <row r="9" spans="1:10" ht="12.75">
      <c r="A9" s="344">
        <v>1</v>
      </c>
      <c r="B9" s="325" t="s">
        <v>134</v>
      </c>
      <c r="C9" s="325" t="s">
        <v>135</v>
      </c>
      <c r="D9" s="317" t="s">
        <v>125</v>
      </c>
      <c r="E9" s="261">
        <v>3.15</v>
      </c>
      <c r="F9" s="261">
        <v>4</v>
      </c>
      <c r="G9" s="261">
        <v>7.7</v>
      </c>
      <c r="H9" s="261">
        <v>7</v>
      </c>
      <c r="I9" s="177"/>
      <c r="J9" s="234">
        <f t="shared" si="0"/>
        <v>21.85</v>
      </c>
    </row>
    <row r="10" spans="1:10" ht="12.75">
      <c r="A10" s="344">
        <v>2</v>
      </c>
      <c r="B10" s="325" t="s">
        <v>127</v>
      </c>
      <c r="C10" s="325" t="s">
        <v>128</v>
      </c>
      <c r="D10" s="312" t="s">
        <v>94</v>
      </c>
      <c r="E10" s="112">
        <v>3.8</v>
      </c>
      <c r="F10" s="112">
        <v>3.95</v>
      </c>
      <c r="G10" s="202">
        <v>7.266</v>
      </c>
      <c r="H10" s="202">
        <v>6.066</v>
      </c>
      <c r="I10" s="9"/>
      <c r="J10" s="234">
        <f t="shared" si="0"/>
        <v>21.082</v>
      </c>
    </row>
    <row r="11" spans="1:10" ht="12.75">
      <c r="A11" s="344">
        <v>3</v>
      </c>
      <c r="B11" s="325" t="s">
        <v>130</v>
      </c>
      <c r="C11" s="325" t="s">
        <v>131</v>
      </c>
      <c r="D11" s="317" t="s">
        <v>95</v>
      </c>
      <c r="E11" s="112">
        <v>2.25</v>
      </c>
      <c r="F11" s="112">
        <v>3.65</v>
      </c>
      <c r="G11" s="112">
        <v>7.8</v>
      </c>
      <c r="H11" s="112">
        <v>6.566</v>
      </c>
      <c r="I11" s="89"/>
      <c r="J11" s="234">
        <f t="shared" si="0"/>
        <v>20.266</v>
      </c>
    </row>
    <row r="12" spans="1:10" ht="12.75">
      <c r="A12" s="344">
        <v>4</v>
      </c>
      <c r="B12" s="325" t="s">
        <v>85</v>
      </c>
      <c r="C12" s="325" t="s">
        <v>242</v>
      </c>
      <c r="D12" s="317" t="s">
        <v>236</v>
      </c>
      <c r="E12" s="112">
        <v>3.05</v>
      </c>
      <c r="F12" s="260">
        <v>3.25</v>
      </c>
      <c r="G12" s="260">
        <v>6.966</v>
      </c>
      <c r="H12" s="260">
        <v>6.566</v>
      </c>
      <c r="I12" s="175"/>
      <c r="J12" s="234">
        <f t="shared" si="0"/>
        <v>19.832</v>
      </c>
    </row>
    <row r="13" spans="1:10" ht="12.75">
      <c r="A13" s="344">
        <v>5</v>
      </c>
      <c r="B13" s="325" t="s">
        <v>132</v>
      </c>
      <c r="C13" s="325" t="s">
        <v>133</v>
      </c>
      <c r="D13" s="317" t="s">
        <v>95</v>
      </c>
      <c r="E13" s="112">
        <v>2</v>
      </c>
      <c r="F13" s="112">
        <v>3.45</v>
      </c>
      <c r="G13" s="112">
        <v>7.2</v>
      </c>
      <c r="H13" s="112">
        <v>6.366</v>
      </c>
      <c r="I13" s="89"/>
      <c r="J13" s="234">
        <f t="shared" si="0"/>
        <v>19.016</v>
      </c>
    </row>
    <row r="14" spans="1:10" ht="12.75">
      <c r="A14" s="344">
        <v>6</v>
      </c>
      <c r="B14" s="325" t="s">
        <v>100</v>
      </c>
      <c r="C14" s="325" t="s">
        <v>129</v>
      </c>
      <c r="D14" s="312" t="s">
        <v>94</v>
      </c>
      <c r="E14" s="112">
        <v>2</v>
      </c>
      <c r="F14" s="260">
        <v>3.4</v>
      </c>
      <c r="G14" s="260">
        <v>7.9</v>
      </c>
      <c r="H14" s="260">
        <v>5.333</v>
      </c>
      <c r="I14" s="175"/>
      <c r="J14" s="234">
        <f t="shared" si="0"/>
        <v>18.633000000000003</v>
      </c>
    </row>
    <row r="15" spans="1:10" ht="12.75">
      <c r="A15" s="344">
        <v>7</v>
      </c>
      <c r="B15" s="325" t="s">
        <v>174</v>
      </c>
      <c r="C15" s="325" t="s">
        <v>175</v>
      </c>
      <c r="D15" s="317" t="s">
        <v>173</v>
      </c>
      <c r="E15" s="112">
        <v>3.05</v>
      </c>
      <c r="F15" s="112">
        <v>3.6</v>
      </c>
      <c r="G15" s="112">
        <v>6.266</v>
      </c>
      <c r="H15" s="112">
        <v>5.4</v>
      </c>
      <c r="I15" s="112"/>
      <c r="J15" s="234">
        <f t="shared" si="0"/>
        <v>18.316000000000003</v>
      </c>
    </row>
    <row r="16" spans="1:10" ht="12.75">
      <c r="A16" s="344">
        <v>8</v>
      </c>
      <c r="B16" s="325" t="s">
        <v>224</v>
      </c>
      <c r="C16" s="325" t="s">
        <v>225</v>
      </c>
      <c r="D16" s="317" t="s">
        <v>231</v>
      </c>
      <c r="E16" s="112">
        <v>1.8</v>
      </c>
      <c r="F16" s="112">
        <v>3.9</v>
      </c>
      <c r="G16" s="112">
        <v>6.8</v>
      </c>
      <c r="H16" s="112">
        <v>4.133</v>
      </c>
      <c r="I16" s="89"/>
      <c r="J16" s="234">
        <f t="shared" si="0"/>
        <v>16.633</v>
      </c>
    </row>
    <row r="17" spans="1:10" ht="12.75">
      <c r="A17" s="344">
        <v>9</v>
      </c>
      <c r="B17" s="325" t="s">
        <v>219</v>
      </c>
      <c r="C17" s="325" t="s">
        <v>220</v>
      </c>
      <c r="D17" s="317" t="s">
        <v>221</v>
      </c>
      <c r="E17" s="112">
        <v>2.7</v>
      </c>
      <c r="F17" s="260">
        <v>2.6</v>
      </c>
      <c r="G17" s="260">
        <v>6.5</v>
      </c>
      <c r="H17" s="260">
        <v>4.6</v>
      </c>
      <c r="I17" s="262"/>
      <c r="J17" s="234">
        <f t="shared" si="0"/>
        <v>16.4</v>
      </c>
    </row>
    <row r="18" spans="1:10" ht="12.75">
      <c r="A18" s="344">
        <v>10</v>
      </c>
      <c r="B18" s="325" t="s">
        <v>126</v>
      </c>
      <c r="C18" s="325" t="s">
        <v>108</v>
      </c>
      <c r="D18" s="312" t="s">
        <v>94</v>
      </c>
      <c r="E18" s="112">
        <v>1.85</v>
      </c>
      <c r="F18" s="260">
        <v>3.05</v>
      </c>
      <c r="G18" s="260">
        <v>5.9</v>
      </c>
      <c r="H18" s="260">
        <v>5</v>
      </c>
      <c r="I18" s="175"/>
      <c r="J18" s="234">
        <f t="shared" si="0"/>
        <v>15.8</v>
      </c>
    </row>
    <row r="19" spans="1:10" ht="12.75">
      <c r="A19" s="344">
        <v>11</v>
      </c>
      <c r="B19" s="325" t="s">
        <v>222</v>
      </c>
      <c r="C19" s="325" t="s">
        <v>223</v>
      </c>
      <c r="D19" s="317" t="s">
        <v>231</v>
      </c>
      <c r="E19" s="112">
        <v>1.9</v>
      </c>
      <c r="F19" s="112">
        <v>3.2</v>
      </c>
      <c r="G19" s="112">
        <v>5.7</v>
      </c>
      <c r="H19" s="112">
        <v>4.533</v>
      </c>
      <c r="I19" s="112"/>
      <c r="J19" s="234">
        <f t="shared" si="0"/>
        <v>15.333000000000002</v>
      </c>
    </row>
    <row r="20" spans="1:10" ht="12.75">
      <c r="A20" s="344">
        <v>12</v>
      </c>
      <c r="B20" s="325" t="s">
        <v>103</v>
      </c>
      <c r="C20" s="325" t="s">
        <v>226</v>
      </c>
      <c r="D20" s="317" t="s">
        <v>231</v>
      </c>
      <c r="E20" s="112">
        <v>1.85</v>
      </c>
      <c r="F20" s="112">
        <v>2.6</v>
      </c>
      <c r="G20" s="112">
        <v>6.166</v>
      </c>
      <c r="H20" s="112">
        <v>4.266</v>
      </c>
      <c r="I20" s="89"/>
      <c r="J20" s="234">
        <f t="shared" si="0"/>
        <v>14.882</v>
      </c>
    </row>
    <row r="21" spans="1:10" ht="12.75">
      <c r="A21" s="344">
        <v>13</v>
      </c>
      <c r="B21" s="325" t="s">
        <v>136</v>
      </c>
      <c r="C21" s="325" t="s">
        <v>137</v>
      </c>
      <c r="D21" s="317" t="s">
        <v>96</v>
      </c>
      <c r="E21" s="112">
        <v>1.5</v>
      </c>
      <c r="F21" s="112">
        <v>2</v>
      </c>
      <c r="G21" s="112">
        <v>5.666</v>
      </c>
      <c r="H21" s="112">
        <v>5.1</v>
      </c>
      <c r="I21" s="112"/>
      <c r="J21" s="234">
        <f t="shared" si="0"/>
        <v>14.266</v>
      </c>
    </row>
    <row r="22" spans="1:10" ht="12.75">
      <c r="A22" s="344">
        <v>14</v>
      </c>
      <c r="B22" s="325" t="s">
        <v>142</v>
      </c>
      <c r="C22" s="325" t="s">
        <v>143</v>
      </c>
      <c r="D22" s="317" t="s">
        <v>97</v>
      </c>
      <c r="E22" s="112">
        <v>1.25</v>
      </c>
      <c r="F22" s="112">
        <v>3.25</v>
      </c>
      <c r="G22" s="112">
        <v>5.633</v>
      </c>
      <c r="H22" s="112">
        <v>4.1</v>
      </c>
      <c r="I22" s="89">
        <v>0.3</v>
      </c>
      <c r="J22" s="234">
        <f t="shared" si="0"/>
        <v>13.932999999999998</v>
      </c>
    </row>
    <row r="23" spans="1:10" ht="12.75">
      <c r="A23" s="344">
        <v>15</v>
      </c>
      <c r="B23" s="325" t="s">
        <v>176</v>
      </c>
      <c r="C23" s="325" t="s">
        <v>177</v>
      </c>
      <c r="D23" s="317" t="s">
        <v>173</v>
      </c>
      <c r="E23" s="112">
        <v>0.8</v>
      </c>
      <c r="F23" s="112">
        <v>3.05</v>
      </c>
      <c r="G23" s="112">
        <v>6</v>
      </c>
      <c r="H23" s="112">
        <v>4.066</v>
      </c>
      <c r="I23" s="89"/>
      <c r="J23" s="234">
        <f t="shared" si="0"/>
        <v>13.916</v>
      </c>
    </row>
    <row r="24" spans="1:10" ht="12.75">
      <c r="A24" s="344">
        <v>16</v>
      </c>
      <c r="B24" s="325" t="s">
        <v>179</v>
      </c>
      <c r="C24" s="325" t="s">
        <v>180</v>
      </c>
      <c r="D24" s="317" t="s">
        <v>173</v>
      </c>
      <c r="E24" s="112">
        <v>1.75</v>
      </c>
      <c r="F24" s="112">
        <v>2.3</v>
      </c>
      <c r="G24" s="112">
        <v>4.966</v>
      </c>
      <c r="H24" s="112">
        <v>4.7</v>
      </c>
      <c r="I24" s="89"/>
      <c r="J24" s="234">
        <f t="shared" si="0"/>
        <v>13.716000000000001</v>
      </c>
    </row>
    <row r="25" spans="1:10" ht="12.75">
      <c r="A25" s="344">
        <v>17</v>
      </c>
      <c r="B25" s="325" t="s">
        <v>144</v>
      </c>
      <c r="C25" s="325" t="s">
        <v>145</v>
      </c>
      <c r="D25" s="317" t="s">
        <v>98</v>
      </c>
      <c r="E25" s="112">
        <v>1.2</v>
      </c>
      <c r="F25" s="260">
        <v>2.55</v>
      </c>
      <c r="G25" s="260">
        <v>4.8</v>
      </c>
      <c r="H25" s="260">
        <v>4.933</v>
      </c>
      <c r="I25" s="175"/>
      <c r="J25" s="234">
        <f t="shared" si="0"/>
        <v>13.483</v>
      </c>
    </row>
    <row r="26" spans="1:10" ht="12.75">
      <c r="A26" s="344">
        <v>18</v>
      </c>
      <c r="B26" s="325" t="s">
        <v>138</v>
      </c>
      <c r="C26" s="325" t="s">
        <v>139</v>
      </c>
      <c r="D26" s="317" t="s">
        <v>96</v>
      </c>
      <c r="E26" s="112">
        <v>0.75</v>
      </c>
      <c r="F26" s="112">
        <v>3.5</v>
      </c>
      <c r="G26" s="112">
        <v>5</v>
      </c>
      <c r="H26" s="112">
        <v>4.166</v>
      </c>
      <c r="I26" s="89"/>
      <c r="J26" s="234">
        <f t="shared" si="0"/>
        <v>13.416</v>
      </c>
    </row>
    <row r="27" spans="1:10" ht="12.75">
      <c r="A27" s="344">
        <v>19</v>
      </c>
      <c r="B27" s="325" t="s">
        <v>229</v>
      </c>
      <c r="C27" s="325" t="s">
        <v>230</v>
      </c>
      <c r="D27" s="317" t="s">
        <v>231</v>
      </c>
      <c r="E27" s="112">
        <v>2.4</v>
      </c>
      <c r="F27" s="112">
        <v>2.5</v>
      </c>
      <c r="G27" s="112">
        <v>5.233</v>
      </c>
      <c r="H27" s="112">
        <v>3.233</v>
      </c>
      <c r="I27" s="89"/>
      <c r="J27" s="234">
        <f t="shared" si="0"/>
        <v>13.366</v>
      </c>
    </row>
    <row r="28" spans="1:10" ht="12.75">
      <c r="A28" s="344">
        <v>20</v>
      </c>
      <c r="B28" s="325" t="s">
        <v>126</v>
      </c>
      <c r="C28" s="325" t="s">
        <v>178</v>
      </c>
      <c r="D28" s="317" t="s">
        <v>173</v>
      </c>
      <c r="E28" s="112">
        <v>1.5</v>
      </c>
      <c r="F28" s="112">
        <v>3.3</v>
      </c>
      <c r="G28" s="112">
        <v>5.033</v>
      </c>
      <c r="H28" s="112">
        <v>3.333</v>
      </c>
      <c r="I28" s="112"/>
      <c r="J28" s="234">
        <f t="shared" si="0"/>
        <v>13.166</v>
      </c>
    </row>
    <row r="29" spans="1:10" ht="12.75">
      <c r="A29" s="344">
        <v>21</v>
      </c>
      <c r="B29" s="325" t="s">
        <v>140</v>
      </c>
      <c r="C29" s="325" t="s">
        <v>141</v>
      </c>
      <c r="D29" s="317" t="s">
        <v>97</v>
      </c>
      <c r="E29" s="112">
        <v>1.25</v>
      </c>
      <c r="F29" s="260">
        <v>3.2</v>
      </c>
      <c r="G29" s="260">
        <v>5.2</v>
      </c>
      <c r="H29" s="260">
        <v>3.8</v>
      </c>
      <c r="I29" s="262">
        <v>0.3</v>
      </c>
      <c r="J29" s="234">
        <f t="shared" si="0"/>
        <v>13.149999999999999</v>
      </c>
    </row>
    <row r="30" spans="1:10" ht="12.75">
      <c r="A30" s="344">
        <v>22</v>
      </c>
      <c r="B30" s="325" t="s">
        <v>119</v>
      </c>
      <c r="C30" s="325" t="s">
        <v>239</v>
      </c>
      <c r="D30" s="317" t="s">
        <v>243</v>
      </c>
      <c r="E30" s="112">
        <v>1.35</v>
      </c>
      <c r="F30" s="112">
        <v>1.6</v>
      </c>
      <c r="G30" s="112">
        <v>2.866</v>
      </c>
      <c r="H30" s="112">
        <v>6.4</v>
      </c>
      <c r="I30" s="89">
        <v>1</v>
      </c>
      <c r="J30" s="234">
        <f t="shared" si="0"/>
        <v>11.216000000000001</v>
      </c>
    </row>
    <row r="31" spans="1:10" ht="12.75">
      <c r="A31" s="344">
        <v>23</v>
      </c>
      <c r="B31" s="325" t="s">
        <v>240</v>
      </c>
      <c r="C31" s="325" t="s">
        <v>241</v>
      </c>
      <c r="D31" s="317" t="s">
        <v>243</v>
      </c>
      <c r="E31" s="112">
        <v>0.75</v>
      </c>
      <c r="F31" s="112">
        <v>1.85</v>
      </c>
      <c r="G31" s="112">
        <v>4.366</v>
      </c>
      <c r="H31" s="112">
        <v>2.633</v>
      </c>
      <c r="I31" s="112">
        <v>0.6</v>
      </c>
      <c r="J31" s="234">
        <f t="shared" si="0"/>
        <v>8.999</v>
      </c>
    </row>
    <row r="32" spans="1:10" ht="12.75">
      <c r="A32" s="344"/>
      <c r="B32" s="325"/>
      <c r="C32" s="325"/>
      <c r="D32" s="317"/>
      <c r="E32" s="331"/>
      <c r="F32" s="331"/>
      <c r="G32" s="331"/>
      <c r="H32" s="331"/>
      <c r="I32" s="331"/>
      <c r="J32" s="331"/>
    </row>
  </sheetData>
  <sheetProtection/>
  <conditionalFormatting sqref="E17:E19 E13:E14">
    <cfRule type="cellIs" priority="8" dxfId="0" operator="greaterThan" stopIfTrue="1">
      <formula>3</formula>
    </cfRule>
  </conditionalFormatting>
  <conditionalFormatting sqref="E17:E19 E13:E14">
    <cfRule type="cellIs" priority="7" dxfId="0" operator="greaterThan" stopIfTrue="1">
      <formula>"3."</formula>
    </cfRule>
  </conditionalFormatting>
  <conditionalFormatting sqref="G20 G12:G17 G9">
    <cfRule type="cellIs" priority="6" dxfId="0" operator="greaterThan" stopIfTrue="1">
      <formula>"2.5"</formula>
    </cfRule>
  </conditionalFormatting>
  <conditionalFormatting sqref="G20 G9:I9 G12:I17 H18:I20">
    <cfRule type="cellIs" priority="5" dxfId="0" operator="greaterThan" stopIfTrue="1">
      <formula>"10."</formula>
    </cfRule>
  </conditionalFormatting>
  <conditionalFormatting sqref="G20 H18:I20">
    <cfRule type="cellIs" priority="3" dxfId="0" operator="greaterThan" stopIfTrue="1">
      <formula>10</formula>
    </cfRule>
    <cfRule type="cellIs" priority="4" dxfId="0" operator="greaterThan" stopIfTrue="1">
      <formula>"10."</formula>
    </cfRule>
  </conditionalFormatting>
  <printOptions/>
  <pageMargins left="1.299212598425197" right="0.7086614173228347" top="0.9448818897637796" bottom="0.7480314960629921" header="0.5118110236220472" footer="0.31496062992125984"/>
  <pageSetup orientation="landscape" paperSize="9" r:id="rId2"/>
  <headerFooter>
    <oddHeader>&amp;LEVRON&amp;CCOMPETITION FSCF CRPL
REGIONAL 2&amp;R2 AVRIL 2023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1"/>
  <sheetViews>
    <sheetView zoomScale="115" zoomScaleNormal="115" zoomScalePageLayoutView="0" workbookViewId="0" topLeftCell="A1">
      <selection activeCell="K20" sqref="K20"/>
    </sheetView>
  </sheetViews>
  <sheetFormatPr defaultColWidth="11.421875" defaultRowHeight="12.75"/>
  <cols>
    <col min="1" max="1" width="5.28125" style="93" customWidth="1"/>
    <col min="2" max="2" width="13.28125" style="7" customWidth="1"/>
    <col min="3" max="3" width="18.57421875" style="21" customWidth="1"/>
    <col min="4" max="4" width="18.421875" style="99" customWidth="1"/>
    <col min="5" max="5" width="7.7109375" style="1" customWidth="1"/>
    <col min="6" max="6" width="7.00390625" style="1" customWidth="1"/>
    <col min="7" max="7" width="7.57421875" style="1" customWidth="1"/>
    <col min="8" max="8" width="6.7109375" style="1" customWidth="1"/>
    <col min="9" max="9" width="6.00390625" style="1" customWidth="1"/>
    <col min="10" max="10" width="8.421875" style="1" customWidth="1"/>
    <col min="11" max="11" width="8.28125" style="23" customWidth="1"/>
    <col min="12" max="13" width="7.00390625" style="23" customWidth="1"/>
    <col min="14" max="14" width="7.28125" style="23" customWidth="1"/>
    <col min="15" max="15" width="5.7109375" style="24" customWidth="1"/>
    <col min="16" max="16" width="8.421875" style="1" customWidth="1"/>
    <col min="17" max="17" width="9.57421875" style="23" customWidth="1"/>
    <col min="18" max="24" width="11.421875" style="2" customWidth="1"/>
  </cols>
  <sheetData>
    <row r="1" spans="1:24" s="11" customFormat="1" ht="19.5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85"/>
      <c r="S1" s="85"/>
      <c r="T1" s="85"/>
      <c r="U1" s="85"/>
      <c r="V1" s="85"/>
      <c r="W1" s="85"/>
      <c r="X1" s="85"/>
    </row>
    <row r="2" spans="1:17" ht="16.5" customHeight="1" thickBot="1">
      <c r="A2" s="157"/>
      <c r="B2"/>
      <c r="C2" s="158" t="s">
        <v>54</v>
      </c>
      <c r="D2" s="159"/>
      <c r="E2" s="160"/>
      <c r="F2" s="161"/>
      <c r="G2" s="158" t="s">
        <v>73</v>
      </c>
      <c r="H2" s="161"/>
      <c r="I2" s="161"/>
      <c r="J2" s="161"/>
      <c r="K2" s="161"/>
      <c r="L2" s="161"/>
      <c r="M2" s="162"/>
      <c r="N2" s="163" t="s">
        <v>35</v>
      </c>
      <c r="O2" s="164"/>
      <c r="P2" s="70"/>
      <c r="Q2" s="70"/>
    </row>
    <row r="3" spans="1:17" ht="21" customHeight="1">
      <c r="A3" s="157"/>
      <c r="B3"/>
      <c r="C3" s="161"/>
      <c r="D3" s="159"/>
      <c r="E3" s="160"/>
      <c r="F3" s="161"/>
      <c r="G3" s="161"/>
      <c r="H3" s="161"/>
      <c r="I3" s="161"/>
      <c r="J3" s="161"/>
      <c r="K3" s="161"/>
      <c r="L3" s="161"/>
      <c r="M3" s="162"/>
      <c r="N3" s="209"/>
      <c r="O3" s="162"/>
      <c r="P3" s="70"/>
      <c r="Q3" s="70"/>
    </row>
    <row r="4" spans="1:17" ht="21" customHeight="1">
      <c r="A4" s="165"/>
      <c r="B4" s="166"/>
      <c r="C4" s="166"/>
      <c r="D4" s="129"/>
      <c r="E4" s="167"/>
      <c r="F4" s="168"/>
      <c r="G4" s="168"/>
      <c r="H4" s="168"/>
      <c r="I4" s="168"/>
      <c r="J4" s="168"/>
      <c r="K4" s="168"/>
      <c r="L4" s="167"/>
      <c r="M4" s="167"/>
      <c r="N4" s="167"/>
      <c r="O4" s="167"/>
      <c r="P4" s="71"/>
      <c r="Q4" s="29"/>
    </row>
    <row r="5" spans="1:17" ht="13.5" customHeight="1">
      <c r="A5" s="169"/>
      <c r="B5" s="170" t="s">
        <v>19</v>
      </c>
      <c r="C5" s="170" t="s">
        <v>18</v>
      </c>
      <c r="D5" s="171" t="s">
        <v>0</v>
      </c>
      <c r="E5" s="172" t="s">
        <v>23</v>
      </c>
      <c r="F5" s="124" t="s">
        <v>24</v>
      </c>
      <c r="G5" s="124" t="s">
        <v>4</v>
      </c>
      <c r="H5" s="124" t="s">
        <v>1</v>
      </c>
      <c r="I5" s="124" t="s">
        <v>2</v>
      </c>
      <c r="J5" s="124" t="s">
        <v>3</v>
      </c>
      <c r="K5" s="124" t="s">
        <v>23</v>
      </c>
      <c r="L5" s="124" t="s">
        <v>24</v>
      </c>
      <c r="M5" s="124" t="s">
        <v>4</v>
      </c>
      <c r="N5" s="124" t="s">
        <v>1</v>
      </c>
      <c r="O5" s="124" t="s">
        <v>2</v>
      </c>
      <c r="P5" s="173" t="s">
        <v>3</v>
      </c>
      <c r="Q5" s="173" t="s">
        <v>3</v>
      </c>
    </row>
    <row r="6" spans="1:17" ht="13.5" customHeight="1">
      <c r="A6" s="202"/>
      <c r="B6" s="174"/>
      <c r="C6" s="92"/>
      <c r="D6" s="116"/>
      <c r="E6" s="112">
        <v>5</v>
      </c>
      <c r="F6" s="260">
        <v>5</v>
      </c>
      <c r="G6" s="260">
        <v>10</v>
      </c>
      <c r="H6" s="260">
        <v>10</v>
      </c>
      <c r="I6" s="175"/>
      <c r="J6" s="234">
        <f>SUM(E6+F6+G6+H6-I6)</f>
        <v>30</v>
      </c>
      <c r="K6" s="111">
        <v>5</v>
      </c>
      <c r="L6" s="111">
        <v>5</v>
      </c>
      <c r="M6" s="111">
        <v>10</v>
      </c>
      <c r="N6" s="111">
        <v>10</v>
      </c>
      <c r="O6" s="88"/>
      <c r="P6" s="234">
        <f aca="true" t="shared" si="0" ref="P6:P16">SUM(K6+L6+M6+N6-O6)</f>
        <v>30</v>
      </c>
      <c r="Q6" s="234">
        <f aca="true" t="shared" si="1" ref="Q6:Q17">SUM(P6+J6)</f>
        <v>60</v>
      </c>
    </row>
    <row r="7" spans="1:17" ht="13.5" customHeight="1">
      <c r="A7" s="202"/>
      <c r="B7" s="174"/>
      <c r="C7" s="92"/>
      <c r="D7" s="116"/>
      <c r="E7" s="112"/>
      <c r="F7" s="260"/>
      <c r="G7" s="260"/>
      <c r="H7" s="260"/>
      <c r="I7" s="175"/>
      <c r="J7" s="234"/>
      <c r="K7" s="111"/>
      <c r="L7" s="111"/>
      <c r="M7" s="111"/>
      <c r="N7" s="111"/>
      <c r="O7" s="88"/>
      <c r="P7" s="234">
        <f t="shared" si="0"/>
        <v>0</v>
      </c>
      <c r="Q7" s="234">
        <f t="shared" si="1"/>
        <v>0</v>
      </c>
    </row>
    <row r="8" spans="1:17" ht="13.5" customHeight="1">
      <c r="A8" s="360">
        <v>1</v>
      </c>
      <c r="B8" s="277" t="s">
        <v>153</v>
      </c>
      <c r="C8" s="277" t="s">
        <v>154</v>
      </c>
      <c r="D8" s="278" t="s">
        <v>95</v>
      </c>
      <c r="E8" s="112">
        <v>2.5</v>
      </c>
      <c r="F8" s="112">
        <v>4.7</v>
      </c>
      <c r="G8" s="112">
        <v>7.2</v>
      </c>
      <c r="H8" s="112">
        <v>7.266</v>
      </c>
      <c r="I8" s="89"/>
      <c r="J8" s="234">
        <f aca="true" t="shared" si="2" ref="J8:J16">SUM(E8+F8+G8+H8-I8)</f>
        <v>21.666</v>
      </c>
      <c r="K8" s="263">
        <v>3.85</v>
      </c>
      <c r="L8" s="263">
        <v>2.8</v>
      </c>
      <c r="M8" s="263">
        <v>7.166</v>
      </c>
      <c r="N8" s="263">
        <v>6.966</v>
      </c>
      <c r="O8" s="176"/>
      <c r="P8" s="234">
        <f t="shared" si="0"/>
        <v>20.782</v>
      </c>
      <c r="Q8" s="234">
        <f t="shared" si="1"/>
        <v>42.448</v>
      </c>
    </row>
    <row r="9" spans="1:24" s="34" customFormat="1" ht="13.5" customHeight="1">
      <c r="A9" s="360">
        <v>2</v>
      </c>
      <c r="B9" s="277" t="s">
        <v>83</v>
      </c>
      <c r="C9" s="277" t="s">
        <v>155</v>
      </c>
      <c r="D9" s="275" t="s">
        <v>125</v>
      </c>
      <c r="E9" s="112">
        <v>2.45</v>
      </c>
      <c r="F9" s="112">
        <v>4.75</v>
      </c>
      <c r="G9" s="112">
        <v>7.233</v>
      </c>
      <c r="H9" s="112">
        <v>6.266</v>
      </c>
      <c r="I9" s="89">
        <v>0.6</v>
      </c>
      <c r="J9" s="234">
        <f t="shared" si="2"/>
        <v>20.098999999999997</v>
      </c>
      <c r="K9" s="263">
        <v>3.5</v>
      </c>
      <c r="L9" s="263">
        <v>4.25</v>
      </c>
      <c r="M9" s="263">
        <v>7.466</v>
      </c>
      <c r="N9" s="263">
        <v>6.966</v>
      </c>
      <c r="O9" s="176"/>
      <c r="P9" s="234">
        <f t="shared" si="0"/>
        <v>22.182000000000002</v>
      </c>
      <c r="Q9" s="234">
        <f t="shared" si="1"/>
        <v>42.281</v>
      </c>
      <c r="R9" s="188"/>
      <c r="S9" s="188"/>
      <c r="T9" s="188"/>
      <c r="U9" s="188"/>
      <c r="V9" s="188"/>
      <c r="W9" s="188"/>
      <c r="X9" s="188"/>
    </row>
    <row r="10" spans="1:17" s="2" customFormat="1" ht="13.5" customHeight="1">
      <c r="A10" s="360">
        <v>3</v>
      </c>
      <c r="B10" s="277" t="s">
        <v>263</v>
      </c>
      <c r="C10" s="277" t="s">
        <v>146</v>
      </c>
      <c r="D10" s="275" t="s">
        <v>94</v>
      </c>
      <c r="E10" s="112">
        <v>3.5</v>
      </c>
      <c r="F10" s="112">
        <v>4.8</v>
      </c>
      <c r="G10" s="112">
        <v>7.233</v>
      </c>
      <c r="H10" s="112">
        <v>7</v>
      </c>
      <c r="I10" s="89"/>
      <c r="J10" s="234">
        <f t="shared" si="2"/>
        <v>22.533</v>
      </c>
      <c r="K10" s="263">
        <v>2.8</v>
      </c>
      <c r="L10" s="263">
        <v>3.3</v>
      </c>
      <c r="M10" s="263">
        <v>6.966</v>
      </c>
      <c r="N10" s="263">
        <v>6.066</v>
      </c>
      <c r="O10" s="176"/>
      <c r="P10" s="234">
        <f t="shared" si="0"/>
        <v>19.131999999999998</v>
      </c>
      <c r="Q10" s="234">
        <f t="shared" si="1"/>
        <v>41.665</v>
      </c>
    </row>
    <row r="11" spans="1:17" s="2" customFormat="1" ht="13.5" customHeight="1">
      <c r="A11" s="360">
        <v>4</v>
      </c>
      <c r="B11" s="277" t="s">
        <v>156</v>
      </c>
      <c r="C11" s="277" t="s">
        <v>157</v>
      </c>
      <c r="D11" s="275" t="s">
        <v>125</v>
      </c>
      <c r="E11" s="112">
        <v>3.5</v>
      </c>
      <c r="F11" s="112">
        <v>4.65</v>
      </c>
      <c r="G11" s="112">
        <v>6.666</v>
      </c>
      <c r="H11" s="112">
        <v>6.666</v>
      </c>
      <c r="I11" s="89"/>
      <c r="J11" s="234">
        <f t="shared" si="2"/>
        <v>21.482</v>
      </c>
      <c r="K11" s="263">
        <v>3.25</v>
      </c>
      <c r="L11" s="263">
        <v>3.2</v>
      </c>
      <c r="M11" s="263">
        <v>7.233</v>
      </c>
      <c r="N11" s="263">
        <v>6.433</v>
      </c>
      <c r="O11" s="377"/>
      <c r="P11" s="234">
        <f t="shared" si="0"/>
        <v>20.116</v>
      </c>
      <c r="Q11" s="234">
        <f t="shared" si="1"/>
        <v>41.598</v>
      </c>
    </row>
    <row r="12" spans="1:17" ht="13.5" customHeight="1">
      <c r="A12" s="360">
        <v>5</v>
      </c>
      <c r="B12" s="277" t="s">
        <v>151</v>
      </c>
      <c r="C12" s="277" t="s">
        <v>152</v>
      </c>
      <c r="D12" s="275" t="s">
        <v>95</v>
      </c>
      <c r="E12" s="112">
        <v>2.7</v>
      </c>
      <c r="F12" s="112">
        <v>5.05</v>
      </c>
      <c r="G12" s="112">
        <v>7.366</v>
      </c>
      <c r="H12" s="112">
        <v>6.433</v>
      </c>
      <c r="I12" s="89"/>
      <c r="J12" s="234">
        <f t="shared" si="2"/>
        <v>21.549</v>
      </c>
      <c r="K12" s="263">
        <v>2.95</v>
      </c>
      <c r="L12" s="263">
        <v>2.75</v>
      </c>
      <c r="M12" s="263">
        <v>6.8</v>
      </c>
      <c r="N12" s="263">
        <v>6.8</v>
      </c>
      <c r="O12" s="176"/>
      <c r="P12" s="234">
        <f t="shared" si="0"/>
        <v>19.3</v>
      </c>
      <c r="Q12" s="234">
        <f t="shared" si="1"/>
        <v>40.849000000000004</v>
      </c>
    </row>
    <row r="13" spans="1:19" ht="12.75" customHeight="1">
      <c r="A13" s="360">
        <v>6</v>
      </c>
      <c r="B13" s="277" t="s">
        <v>158</v>
      </c>
      <c r="C13" s="277" t="s">
        <v>159</v>
      </c>
      <c r="D13" s="275" t="s">
        <v>125</v>
      </c>
      <c r="E13" s="112">
        <v>2.55</v>
      </c>
      <c r="F13" s="112">
        <v>4.3</v>
      </c>
      <c r="G13" s="112">
        <v>6.233</v>
      </c>
      <c r="H13" s="112">
        <v>5.533</v>
      </c>
      <c r="I13" s="89">
        <v>0.6</v>
      </c>
      <c r="J13" s="234">
        <f t="shared" si="2"/>
        <v>18.016</v>
      </c>
      <c r="K13" s="202">
        <v>3.3</v>
      </c>
      <c r="L13" s="202">
        <v>4.1</v>
      </c>
      <c r="M13" s="112">
        <v>5.866</v>
      </c>
      <c r="N13" s="202">
        <v>6.766</v>
      </c>
      <c r="O13" s="9"/>
      <c r="P13" s="234">
        <f t="shared" si="0"/>
        <v>20.031999999999996</v>
      </c>
      <c r="Q13" s="234">
        <f t="shared" si="1"/>
        <v>38.047999999999995</v>
      </c>
      <c r="R13" s="46"/>
      <c r="S13" s="46"/>
    </row>
    <row r="14" spans="1:17" ht="13.5" customHeight="1">
      <c r="A14" s="360">
        <v>7</v>
      </c>
      <c r="B14" s="277" t="s">
        <v>147</v>
      </c>
      <c r="C14" s="277" t="s">
        <v>148</v>
      </c>
      <c r="D14" s="275" t="s">
        <v>94</v>
      </c>
      <c r="E14" s="112">
        <v>2.75</v>
      </c>
      <c r="F14" s="112">
        <v>3.95</v>
      </c>
      <c r="G14" s="112">
        <v>6.1</v>
      </c>
      <c r="H14" s="112">
        <v>6.233</v>
      </c>
      <c r="I14" s="89"/>
      <c r="J14" s="234">
        <f t="shared" si="2"/>
        <v>19.033</v>
      </c>
      <c r="K14" s="263">
        <v>3</v>
      </c>
      <c r="L14" s="263">
        <v>3.6</v>
      </c>
      <c r="M14" s="263">
        <v>6.366</v>
      </c>
      <c r="N14" s="263">
        <v>5.9</v>
      </c>
      <c r="O14" s="263">
        <v>0.3</v>
      </c>
      <c r="P14" s="234">
        <f t="shared" si="0"/>
        <v>18.566</v>
      </c>
      <c r="Q14" s="234">
        <f t="shared" si="1"/>
        <v>37.599000000000004</v>
      </c>
    </row>
    <row r="15" spans="1:17" ht="13.5" customHeight="1">
      <c r="A15" s="360">
        <v>8</v>
      </c>
      <c r="B15" s="277" t="s">
        <v>149</v>
      </c>
      <c r="C15" s="277" t="s">
        <v>150</v>
      </c>
      <c r="D15" s="278" t="s">
        <v>95</v>
      </c>
      <c r="E15" s="112">
        <v>2.25</v>
      </c>
      <c r="F15" s="260">
        <v>4.15</v>
      </c>
      <c r="G15" s="260">
        <v>6.5</v>
      </c>
      <c r="H15" s="260">
        <v>6.566</v>
      </c>
      <c r="I15" s="175">
        <v>0.05</v>
      </c>
      <c r="J15" s="234">
        <f t="shared" si="2"/>
        <v>19.416</v>
      </c>
      <c r="K15" s="111">
        <v>2.5</v>
      </c>
      <c r="L15" s="111">
        <v>2.3</v>
      </c>
      <c r="M15" s="111">
        <v>5.733</v>
      </c>
      <c r="N15" s="111">
        <v>6.7</v>
      </c>
      <c r="O15" s="88"/>
      <c r="P15" s="234">
        <f t="shared" si="0"/>
        <v>17.233</v>
      </c>
      <c r="Q15" s="234">
        <f t="shared" si="1"/>
        <v>36.649</v>
      </c>
    </row>
    <row r="16" spans="1:17" ht="13.5" customHeight="1">
      <c r="A16" s="360">
        <v>9</v>
      </c>
      <c r="B16" s="277" t="s">
        <v>171</v>
      </c>
      <c r="C16" s="277" t="s">
        <v>172</v>
      </c>
      <c r="D16" s="275" t="s">
        <v>173</v>
      </c>
      <c r="E16" s="112">
        <v>1.15</v>
      </c>
      <c r="F16" s="112">
        <v>3.2</v>
      </c>
      <c r="G16" s="202">
        <v>5.666</v>
      </c>
      <c r="H16" s="202">
        <v>3.5</v>
      </c>
      <c r="I16" s="9"/>
      <c r="J16" s="234">
        <f t="shared" si="2"/>
        <v>13.516</v>
      </c>
      <c r="K16" s="263">
        <v>1.85</v>
      </c>
      <c r="L16" s="263">
        <v>2.3</v>
      </c>
      <c r="M16" s="263">
        <v>5.833</v>
      </c>
      <c r="N16" s="263">
        <v>6</v>
      </c>
      <c r="O16" s="176"/>
      <c r="P16" s="234">
        <f t="shared" si="0"/>
        <v>15.983</v>
      </c>
      <c r="Q16" s="234">
        <f t="shared" si="1"/>
        <v>29.499000000000002</v>
      </c>
    </row>
    <row r="17" spans="1:17" ht="13.5" customHeight="1">
      <c r="A17" s="202"/>
      <c r="B17" s="277"/>
      <c r="C17" s="277"/>
      <c r="D17" s="278"/>
      <c r="E17" s="112"/>
      <c r="F17" s="260"/>
      <c r="G17" s="260"/>
      <c r="H17" s="260"/>
      <c r="I17" s="262"/>
      <c r="J17" s="233"/>
      <c r="K17" s="111"/>
      <c r="L17" s="111"/>
      <c r="M17" s="111"/>
      <c r="N17" s="111"/>
      <c r="O17" s="88"/>
      <c r="P17" s="234"/>
      <c r="Q17" s="234">
        <f t="shared" si="1"/>
        <v>0</v>
      </c>
    </row>
    <row r="18" spans="1:129" ht="13.5" customHeight="1">
      <c r="A18" s="203"/>
      <c r="B18" s="274"/>
      <c r="C18" s="274"/>
      <c r="D18" s="275"/>
      <c r="E18" s="112"/>
      <c r="F18" s="260"/>
      <c r="G18" s="260"/>
      <c r="H18" s="260"/>
      <c r="I18" s="175"/>
      <c r="J18" s="233"/>
      <c r="K18" s="111"/>
      <c r="L18" s="111"/>
      <c r="M18" s="111"/>
      <c r="N18" s="111"/>
      <c r="O18" s="88"/>
      <c r="P18" s="234"/>
      <c r="Q18" s="234"/>
      <c r="R18" s="83"/>
      <c r="S18" s="83"/>
      <c r="T18" s="83"/>
      <c r="U18" s="83"/>
      <c r="V18" s="83"/>
      <c r="W18" s="83"/>
      <c r="X18" s="83"/>
      <c r="Y18" s="84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 t="s">
        <v>39</v>
      </c>
      <c r="CC18" s="81" t="s">
        <v>40</v>
      </c>
      <c r="CD18" s="81" t="s">
        <v>39</v>
      </c>
      <c r="CE18" s="81" t="s">
        <v>40</v>
      </c>
      <c r="CF18" s="81" t="s">
        <v>39</v>
      </c>
      <c r="CG18" s="81" t="s">
        <v>40</v>
      </c>
      <c r="CH18" s="81" t="s">
        <v>39</v>
      </c>
      <c r="CI18" s="81" t="s">
        <v>40</v>
      </c>
      <c r="CJ18" s="81" t="s">
        <v>39</v>
      </c>
      <c r="CK18" s="81" t="s">
        <v>40</v>
      </c>
      <c r="CL18" s="81" t="s">
        <v>39</v>
      </c>
      <c r="CM18" s="81" t="s">
        <v>40</v>
      </c>
      <c r="CN18" s="81" t="s">
        <v>39</v>
      </c>
      <c r="CO18" s="81" t="s">
        <v>40</v>
      </c>
      <c r="CP18" s="81" t="s">
        <v>39</v>
      </c>
      <c r="CQ18" s="81" t="s">
        <v>40</v>
      </c>
      <c r="CR18" s="81" t="s">
        <v>39</v>
      </c>
      <c r="CS18" s="81" t="s">
        <v>40</v>
      </c>
      <c r="CT18" s="81" t="s">
        <v>39</v>
      </c>
      <c r="CU18" s="81" t="s">
        <v>40</v>
      </c>
      <c r="CV18" s="81" t="s">
        <v>39</v>
      </c>
      <c r="CW18" s="81" t="s">
        <v>40</v>
      </c>
      <c r="CX18" s="81" t="s">
        <v>39</v>
      </c>
      <c r="CY18" s="81" t="s">
        <v>40</v>
      </c>
      <c r="CZ18" s="81" t="s">
        <v>39</v>
      </c>
      <c r="DA18" s="81" t="s">
        <v>40</v>
      </c>
      <c r="DB18" s="81" t="s">
        <v>39</v>
      </c>
      <c r="DC18" s="81" t="s">
        <v>40</v>
      </c>
      <c r="DD18" s="81" t="s">
        <v>39</v>
      </c>
      <c r="DE18" s="81" t="s">
        <v>40</v>
      </c>
      <c r="DF18" s="81" t="s">
        <v>39</v>
      </c>
      <c r="DG18" s="81" t="s">
        <v>40</v>
      </c>
      <c r="DH18" s="81" t="s">
        <v>39</v>
      </c>
      <c r="DI18" s="81" t="s">
        <v>40</v>
      </c>
      <c r="DJ18" s="81" t="s">
        <v>39</v>
      </c>
      <c r="DK18" s="81" t="s">
        <v>40</v>
      </c>
      <c r="DL18" s="81" t="s">
        <v>39</v>
      </c>
      <c r="DM18" s="81" t="s">
        <v>40</v>
      </c>
      <c r="DN18" s="81" t="s">
        <v>39</v>
      </c>
      <c r="DO18" s="81" t="s">
        <v>40</v>
      </c>
      <c r="DP18" s="81" t="s">
        <v>39</v>
      </c>
      <c r="DQ18" s="81" t="s">
        <v>40</v>
      </c>
      <c r="DR18" s="81" t="s">
        <v>39</v>
      </c>
      <c r="DS18" s="81" t="s">
        <v>40</v>
      </c>
      <c r="DT18" s="81" t="s">
        <v>39</v>
      </c>
      <c r="DU18" s="81" t="s">
        <v>40</v>
      </c>
      <c r="DV18" s="81" t="s">
        <v>39</v>
      </c>
      <c r="DW18" s="81" t="s">
        <v>40</v>
      </c>
      <c r="DX18" s="81" t="s">
        <v>39</v>
      </c>
      <c r="DY18" s="81" t="s">
        <v>40</v>
      </c>
    </row>
    <row r="19" ht="12.75"/>
    <row r="20" ht="12.75"/>
    <row r="22" spans="25:129" s="2" customFormat="1" ht="12.75"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1:129" s="2" customFormat="1" ht="12.75">
      <c r="K23" s="361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1:129" s="2" customFormat="1" ht="12.75">
      <c r="K24" s="36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1:129" s="2" customFormat="1" ht="12.75">
      <c r="K25" s="36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1:129" s="2" customFormat="1" ht="12.75">
      <c r="K26" s="36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1:129" s="2" customFormat="1" ht="12.75">
      <c r="K27" s="36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1:129" s="2" customFormat="1" ht="12.75">
      <c r="K28" s="36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ht="12.75">
      <c r="K29" s="362"/>
    </row>
    <row r="30" ht="12.75">
      <c r="K30" s="361"/>
    </row>
    <row r="31" ht="12.75">
      <c r="K31" s="361"/>
    </row>
  </sheetData>
  <sheetProtection/>
  <conditionalFormatting sqref="G11:G16 G8">
    <cfRule type="cellIs" priority="9" dxfId="0" operator="greaterThan" stopIfTrue="1">
      <formula>"2.5"</formula>
    </cfRule>
  </conditionalFormatting>
  <conditionalFormatting sqref="G8:I8 H17:I18 G11:H16 I11:I12 I14:I16">
    <cfRule type="cellIs" priority="8" dxfId="0" operator="greaterThan" stopIfTrue="1">
      <formula>"10."</formula>
    </cfRule>
  </conditionalFormatting>
  <conditionalFormatting sqref="H17:I18">
    <cfRule type="cellIs" priority="6" dxfId="0" operator="greaterThan" stopIfTrue="1">
      <formula>10</formula>
    </cfRule>
    <cfRule type="cellIs" priority="7" dxfId="0" operator="greaterThan" stopIfTrue="1">
      <formula>"10."</formula>
    </cfRule>
  </conditionalFormatting>
  <printOptions/>
  <pageMargins left="0" right="0" top="1.2598425196850394" bottom="0" header="0.5118110236220472" footer="0.31496062992125984"/>
  <pageSetup fitToHeight="1" fitToWidth="1" horizontalDpi="300" verticalDpi="300" orientation="landscape" paperSize="9" scale="97" r:id="rId2"/>
  <headerFooter alignWithMargins="0">
    <oddHeader>&amp;L&amp;"Arial,Gras"EVRON
&amp;C&amp;"Arial,Gras"COMPETITION FSCF CRPL
REGIONAL 2&amp;R&amp;"Arial,Gras"2 avril 2023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9"/>
  <sheetViews>
    <sheetView tabSelected="1" zoomScalePageLayoutView="0" workbookViewId="0" topLeftCell="A1">
      <selection activeCell="R23" sqref="R23"/>
    </sheetView>
  </sheetViews>
  <sheetFormatPr defaultColWidth="11.421875" defaultRowHeight="12.75"/>
  <cols>
    <col min="1" max="1" width="4.7109375" style="1" customWidth="1"/>
    <col min="2" max="2" width="9.140625" style="0" customWidth="1"/>
    <col min="3" max="3" width="12.7109375" style="0" customWidth="1"/>
    <col min="4" max="4" width="17.28125" style="0" customWidth="1"/>
    <col min="5" max="5" width="7.57421875" style="0" customWidth="1"/>
    <col min="6" max="6" width="7.421875" style="0" customWidth="1"/>
    <col min="7" max="7" width="9.28125" style="0" customWidth="1"/>
    <col min="8" max="8" width="8.28125" style="0" customWidth="1"/>
    <col min="9" max="9" width="6.140625" style="0" customWidth="1"/>
    <col min="10" max="10" width="7.7109375" style="0" customWidth="1"/>
    <col min="11" max="11" width="7.8515625" style="0" customWidth="1"/>
    <col min="12" max="12" width="8.421875" style="0" customWidth="1"/>
    <col min="13" max="13" width="8.28125" style="0" customWidth="1"/>
    <col min="14" max="14" width="8.421875" style="0" customWidth="1"/>
    <col min="15" max="15" width="5.7109375" style="0" customWidth="1"/>
    <col min="16" max="16" width="7.8515625" style="0" customWidth="1"/>
    <col min="17" max="17" width="9.28125" style="0" customWidth="1"/>
  </cols>
  <sheetData>
    <row r="4" spans="1:17" ht="12.75">
      <c r="A4" s="96"/>
      <c r="B4" s="90"/>
      <c r="C4" s="90"/>
      <c r="D4" s="210"/>
      <c r="E4" s="118"/>
      <c r="F4" s="118"/>
      <c r="G4" s="118"/>
      <c r="H4" s="210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2.75">
      <c r="A5" s="96"/>
      <c r="B5" s="90"/>
      <c r="C5" s="90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2.75">
      <c r="A6" s="96"/>
      <c r="B6" s="90"/>
      <c r="C6" s="90"/>
      <c r="D6" s="211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3.5" thickBot="1">
      <c r="A7" s="204"/>
      <c r="B7" s="212"/>
      <c r="C7" s="118"/>
      <c r="D7" s="21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14"/>
    </row>
    <row r="8" spans="1:17" s="231" customFormat="1" ht="15.75" thickBot="1">
      <c r="A8" s="224"/>
      <c r="B8" s="225" t="s">
        <v>31</v>
      </c>
      <c r="C8" s="226"/>
      <c r="D8" s="227"/>
      <c r="E8" s="228"/>
      <c r="F8" s="226"/>
      <c r="G8" s="232" t="s">
        <v>68</v>
      </c>
      <c r="H8" s="226"/>
      <c r="I8" s="226"/>
      <c r="J8" s="226"/>
      <c r="K8" s="229"/>
      <c r="L8" s="226"/>
      <c r="M8" s="230" t="s">
        <v>63</v>
      </c>
      <c r="O8" s="230"/>
      <c r="P8" s="230"/>
      <c r="Q8" s="230"/>
    </row>
    <row r="9" spans="1:17" ht="12.75">
      <c r="A9" s="215"/>
      <c r="B9" s="216"/>
      <c r="C9" s="216"/>
      <c r="D9" s="198"/>
      <c r="E9" s="217"/>
      <c r="F9" s="216"/>
      <c r="G9" s="216"/>
      <c r="H9" s="216"/>
      <c r="I9" s="216"/>
      <c r="J9" s="216"/>
      <c r="K9" s="204"/>
      <c r="L9" s="216"/>
      <c r="M9" s="162"/>
      <c r="N9" s="218"/>
      <c r="O9" s="162"/>
      <c r="P9" s="162"/>
      <c r="Q9" s="162"/>
    </row>
    <row r="10" spans="1:17" ht="12.75">
      <c r="A10" s="219"/>
      <c r="B10" s="220"/>
      <c r="C10" s="220"/>
      <c r="D10" s="129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1:17" ht="13.5" customHeight="1">
      <c r="A11" s="221"/>
      <c r="B11" s="357" t="s">
        <v>19</v>
      </c>
      <c r="C11" s="222" t="s">
        <v>18</v>
      </c>
      <c r="D11" s="223" t="s">
        <v>0</v>
      </c>
      <c r="E11" s="124" t="s">
        <v>23</v>
      </c>
      <c r="F11" s="124" t="s">
        <v>24</v>
      </c>
      <c r="G11" s="124" t="s">
        <v>4</v>
      </c>
      <c r="H11" s="124" t="s">
        <v>1</v>
      </c>
      <c r="I11" s="124" t="s">
        <v>2</v>
      </c>
      <c r="J11" s="124" t="s">
        <v>3</v>
      </c>
      <c r="K11" s="124" t="s">
        <v>23</v>
      </c>
      <c r="L11" s="124" t="s">
        <v>24</v>
      </c>
      <c r="M11" s="124" t="s">
        <v>4</v>
      </c>
      <c r="N11" s="124" t="s">
        <v>1</v>
      </c>
      <c r="O11" s="124" t="s">
        <v>2</v>
      </c>
      <c r="P11" s="124" t="s">
        <v>3</v>
      </c>
      <c r="Q11" s="124" t="s">
        <v>3</v>
      </c>
    </row>
    <row r="12" spans="1:17" ht="13.5" customHeight="1">
      <c r="A12" s="91"/>
      <c r="B12" s="358"/>
      <c r="C12" s="174"/>
      <c r="D12" s="128"/>
      <c r="E12" s="258">
        <v>6</v>
      </c>
      <c r="F12" s="266">
        <v>6</v>
      </c>
      <c r="G12" s="266">
        <v>10</v>
      </c>
      <c r="H12" s="266">
        <v>10</v>
      </c>
      <c r="I12" s="264"/>
      <c r="J12" s="234">
        <f>SUM(E12:I12)</f>
        <v>32</v>
      </c>
      <c r="K12" s="258">
        <v>6</v>
      </c>
      <c r="L12" s="266">
        <v>6</v>
      </c>
      <c r="M12" s="266">
        <v>10</v>
      </c>
      <c r="N12" s="266">
        <v>10</v>
      </c>
      <c r="O12" s="264"/>
      <c r="P12" s="234">
        <f aca="true" t="shared" si="0" ref="P12:P19">SUM(K12:O12)</f>
        <v>32</v>
      </c>
      <c r="Q12" s="234">
        <f aca="true" t="shared" si="1" ref="Q12:Q19">SUM(P12+J12)</f>
        <v>64</v>
      </c>
    </row>
    <row r="13" spans="1:17" ht="13.5" customHeight="1" thickBot="1">
      <c r="A13" s="91"/>
      <c r="B13" s="90"/>
      <c r="C13" s="367"/>
      <c r="D13" s="128"/>
      <c r="E13" s="258"/>
      <c r="F13" s="266"/>
      <c r="G13" s="266"/>
      <c r="H13" s="266"/>
      <c r="I13" s="264"/>
      <c r="J13" s="234"/>
      <c r="K13" s="368"/>
      <c r="L13" s="266"/>
      <c r="M13" s="266"/>
      <c r="N13" s="266"/>
      <c r="O13" s="264"/>
      <c r="P13" s="234">
        <f t="shared" si="0"/>
        <v>0</v>
      </c>
      <c r="Q13" s="234">
        <f t="shared" si="1"/>
        <v>0</v>
      </c>
    </row>
    <row r="14" spans="1:17" ht="13.5" customHeight="1" thickBot="1">
      <c r="A14" s="360">
        <v>1</v>
      </c>
      <c r="B14" s="359" t="s">
        <v>164</v>
      </c>
      <c r="C14" s="313" t="s">
        <v>165</v>
      </c>
      <c r="D14" s="315" t="s">
        <v>95</v>
      </c>
      <c r="E14" s="258">
        <v>4.6</v>
      </c>
      <c r="F14" s="258">
        <v>5.15</v>
      </c>
      <c r="G14" s="258">
        <v>7.566</v>
      </c>
      <c r="H14" s="258">
        <v>7.4</v>
      </c>
      <c r="I14" s="195"/>
      <c r="J14" s="234">
        <f aca="true" t="shared" si="2" ref="J14:J19">SUM(E14:I14)</f>
        <v>24.716</v>
      </c>
      <c r="K14" s="258">
        <v>3.6</v>
      </c>
      <c r="L14" s="378">
        <v>5.05</v>
      </c>
      <c r="M14" s="378">
        <v>7.666</v>
      </c>
      <c r="N14" s="378">
        <v>7.2</v>
      </c>
      <c r="O14" s="379"/>
      <c r="P14" s="234">
        <f t="shared" si="0"/>
        <v>23.516000000000002</v>
      </c>
      <c r="Q14" s="234">
        <f t="shared" si="1"/>
        <v>48.232</v>
      </c>
    </row>
    <row r="15" spans="1:17" ht="13.5" customHeight="1" thickBot="1">
      <c r="A15" s="360">
        <v>2</v>
      </c>
      <c r="B15" s="359" t="s">
        <v>166</v>
      </c>
      <c r="C15" s="313" t="s">
        <v>167</v>
      </c>
      <c r="D15" s="314" t="s">
        <v>95</v>
      </c>
      <c r="E15" s="259">
        <v>3.75</v>
      </c>
      <c r="F15" s="259">
        <v>5.8</v>
      </c>
      <c r="G15" s="267">
        <v>7.166</v>
      </c>
      <c r="H15" s="259">
        <v>7.466</v>
      </c>
      <c r="I15" s="265"/>
      <c r="J15" s="234">
        <f t="shared" si="2"/>
        <v>24.182000000000002</v>
      </c>
      <c r="K15" s="258">
        <v>3.3</v>
      </c>
      <c r="L15" s="258">
        <v>4.75</v>
      </c>
      <c r="M15" s="37">
        <v>6.533</v>
      </c>
      <c r="N15" s="258">
        <v>7.366</v>
      </c>
      <c r="O15" s="195"/>
      <c r="P15" s="234">
        <f t="shared" si="0"/>
        <v>21.949</v>
      </c>
      <c r="Q15" s="234">
        <f t="shared" si="1"/>
        <v>46.131</v>
      </c>
    </row>
    <row r="16" spans="1:17" ht="13.5" customHeight="1" thickBot="1">
      <c r="A16" s="360">
        <v>3</v>
      </c>
      <c r="B16" s="359" t="s">
        <v>160</v>
      </c>
      <c r="C16" s="313" t="s">
        <v>161</v>
      </c>
      <c r="D16" s="315" t="s">
        <v>94</v>
      </c>
      <c r="E16" s="258">
        <v>3.6</v>
      </c>
      <c r="F16" s="258">
        <v>4.75</v>
      </c>
      <c r="G16" s="258">
        <v>6.6</v>
      </c>
      <c r="H16" s="37">
        <v>6.4</v>
      </c>
      <c r="I16" s="195"/>
      <c r="J16" s="234">
        <f t="shared" si="2"/>
        <v>21.35</v>
      </c>
      <c r="K16" s="258">
        <v>5.2</v>
      </c>
      <c r="L16" s="258">
        <v>5.55</v>
      </c>
      <c r="M16" s="258">
        <v>6.6</v>
      </c>
      <c r="N16" s="258">
        <v>6.7</v>
      </c>
      <c r="O16" s="258"/>
      <c r="P16" s="234">
        <f t="shared" si="0"/>
        <v>24.05</v>
      </c>
      <c r="Q16" s="234">
        <f t="shared" si="1"/>
        <v>45.400000000000006</v>
      </c>
    </row>
    <row r="17" spans="1:17" ht="13.5" customHeight="1" thickBot="1">
      <c r="A17" s="360">
        <v>4</v>
      </c>
      <c r="B17" s="359" t="s">
        <v>168</v>
      </c>
      <c r="C17" s="313" t="s">
        <v>169</v>
      </c>
      <c r="D17" s="314" t="s">
        <v>125</v>
      </c>
      <c r="E17" s="258">
        <v>2.95</v>
      </c>
      <c r="F17" s="258">
        <v>5.9</v>
      </c>
      <c r="G17" s="37">
        <v>6.9</v>
      </c>
      <c r="H17" s="258">
        <v>8.033</v>
      </c>
      <c r="I17" s="195"/>
      <c r="J17" s="234">
        <f t="shared" si="2"/>
        <v>23.783</v>
      </c>
      <c r="K17" s="258">
        <v>3.9</v>
      </c>
      <c r="L17" s="258">
        <v>3.6</v>
      </c>
      <c r="M17" s="258">
        <v>6.3</v>
      </c>
      <c r="N17" s="258">
        <v>6.166</v>
      </c>
      <c r="O17" s="331"/>
      <c r="P17" s="234">
        <f t="shared" si="0"/>
        <v>19.966</v>
      </c>
      <c r="Q17" s="234">
        <f t="shared" si="1"/>
        <v>43.749</v>
      </c>
    </row>
    <row r="18" spans="1:17" ht="13.5" customHeight="1" thickBot="1">
      <c r="A18" s="360">
        <v>5</v>
      </c>
      <c r="B18" s="359" t="s">
        <v>170</v>
      </c>
      <c r="C18" s="313" t="s">
        <v>159</v>
      </c>
      <c r="D18" s="314" t="s">
        <v>125</v>
      </c>
      <c r="E18" s="259">
        <v>2.95</v>
      </c>
      <c r="F18" s="259">
        <v>5.9</v>
      </c>
      <c r="G18" s="267">
        <v>5.866</v>
      </c>
      <c r="H18" s="267">
        <v>7.666</v>
      </c>
      <c r="I18" s="265"/>
      <c r="J18" s="234">
        <f t="shared" si="2"/>
        <v>22.382</v>
      </c>
      <c r="K18" s="258">
        <v>2.75</v>
      </c>
      <c r="L18" s="258">
        <v>5.75</v>
      </c>
      <c r="M18" s="37">
        <v>6.2</v>
      </c>
      <c r="N18" s="258">
        <v>5.7</v>
      </c>
      <c r="O18" s="195"/>
      <c r="P18" s="234">
        <f t="shared" si="0"/>
        <v>20.4</v>
      </c>
      <c r="Q18" s="234">
        <f t="shared" si="1"/>
        <v>42.782</v>
      </c>
    </row>
    <row r="19" spans="1:17" ht="13.5" customHeight="1" thickBot="1">
      <c r="A19" s="360">
        <v>6</v>
      </c>
      <c r="B19" s="359" t="s">
        <v>162</v>
      </c>
      <c r="C19" s="313" t="s">
        <v>163</v>
      </c>
      <c r="D19" s="315" t="s">
        <v>95</v>
      </c>
      <c r="E19" s="258">
        <v>2.85</v>
      </c>
      <c r="F19" s="258">
        <v>4.9</v>
      </c>
      <c r="G19" s="37">
        <v>7.5</v>
      </c>
      <c r="H19" s="258">
        <v>6.6</v>
      </c>
      <c r="I19" s="195"/>
      <c r="J19" s="234">
        <f t="shared" si="2"/>
        <v>21.85</v>
      </c>
      <c r="K19" s="258">
        <v>2.3</v>
      </c>
      <c r="L19" s="258">
        <v>4.5</v>
      </c>
      <c r="M19" s="258">
        <v>5.766</v>
      </c>
      <c r="N19" s="258">
        <v>5.533</v>
      </c>
      <c r="O19" s="145"/>
      <c r="P19" s="234">
        <f t="shared" si="0"/>
        <v>18.099</v>
      </c>
      <c r="Q19" s="234">
        <f t="shared" si="1"/>
        <v>39.949</v>
      </c>
    </row>
  </sheetData>
  <sheetProtection/>
  <printOptions/>
  <pageMargins left="0.11811023622047245" right="0" top="0.7480314960629921" bottom="0.7480314960629921" header="0.7086614173228347" footer="0.31496062992125984"/>
  <pageSetup orientation="landscape" paperSize="9" r:id="rId2"/>
  <headerFooter>
    <oddHeader>&amp;L&amp;"Arial,Gras"EVRON&amp;C&amp;"Arial,Gras"COMPETITION FSCF CRPL
REGIONAL 2&amp;R&amp;"Arial,Gras"2 avril 2023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4.00390625" style="1" customWidth="1"/>
    <col min="2" max="2" width="13.57421875" style="31" customWidth="1"/>
    <col min="3" max="3" width="15.28125" style="31" customWidth="1"/>
    <col min="4" max="4" width="16.8515625" style="0" customWidth="1"/>
    <col min="5" max="9" width="10.7109375" style="0" customWidth="1"/>
    <col min="10" max="10" width="10.7109375" style="1" customWidth="1"/>
    <col min="11" max="11" width="17.8515625" style="2" customWidth="1"/>
    <col min="12" max="13" width="7.7109375" style="2" customWidth="1"/>
    <col min="14" max="17" width="5.7109375" style="2" customWidth="1"/>
    <col min="18" max="18" width="6.140625" style="2" customWidth="1"/>
    <col min="19" max="19" width="6.57421875" style="3" customWidth="1"/>
  </cols>
  <sheetData>
    <row r="1" spans="1:13" ht="15" customHeight="1">
      <c r="A1" s="134"/>
      <c r="B1"/>
      <c r="C1"/>
      <c r="D1" s="21"/>
      <c r="E1" s="1"/>
      <c r="F1" s="1"/>
      <c r="G1" s="1"/>
      <c r="H1" s="1"/>
      <c r="I1" s="1"/>
      <c r="J1" s="4"/>
      <c r="K1" s="3"/>
      <c r="L1" s="4"/>
      <c r="M1" s="4"/>
    </row>
    <row r="2" spans="1:13" ht="15" customHeight="1">
      <c r="A2" s="134"/>
      <c r="B2"/>
      <c r="C2"/>
      <c r="D2" s="21"/>
      <c r="E2" s="1"/>
      <c r="F2" s="1"/>
      <c r="G2" s="1"/>
      <c r="H2" s="1"/>
      <c r="I2" s="1"/>
      <c r="J2" s="4"/>
      <c r="K2" s="3"/>
      <c r="L2" s="4"/>
      <c r="M2" s="4"/>
    </row>
    <row r="3" spans="1:13" ht="13.5" thickBot="1">
      <c r="A3" s="134"/>
      <c r="B3"/>
      <c r="C3"/>
      <c r="D3" s="21"/>
      <c r="E3" s="1"/>
      <c r="F3" s="1"/>
      <c r="G3" s="1"/>
      <c r="H3" s="1"/>
      <c r="I3" s="1"/>
      <c r="J3" s="4"/>
      <c r="K3" s="3"/>
      <c r="L3" s="4"/>
      <c r="M3" s="4"/>
    </row>
    <row r="4" spans="1:13" ht="13.5" thickBot="1">
      <c r="A4" s="135"/>
      <c r="B4" s="136" t="s">
        <v>51</v>
      </c>
      <c r="C4" s="58"/>
      <c r="D4" s="42"/>
      <c r="E4" s="137"/>
      <c r="F4" s="138" t="s">
        <v>17</v>
      </c>
      <c r="G4" s="139"/>
      <c r="H4" s="140"/>
      <c r="I4" s="140"/>
      <c r="J4" s="141"/>
      <c r="K4" s="140"/>
      <c r="L4" s="141"/>
      <c r="M4" s="141"/>
    </row>
    <row r="5" spans="1:18" ht="12.75">
      <c r="A5" s="142"/>
      <c r="B5" s="51"/>
      <c r="C5" s="51"/>
      <c r="D5" s="42"/>
      <c r="E5" s="141"/>
      <c r="F5" s="141"/>
      <c r="G5" s="140"/>
      <c r="H5" s="140"/>
      <c r="I5" s="140"/>
      <c r="J5" s="141"/>
      <c r="K5" s="140"/>
      <c r="L5" s="141"/>
      <c r="M5" s="141"/>
      <c r="N5" s="43"/>
      <c r="O5" s="43"/>
      <c r="R5" s="3"/>
    </row>
    <row r="6" spans="1:18" ht="13.5" customHeight="1">
      <c r="A6" s="142"/>
      <c r="B6" s="42"/>
      <c r="C6" s="42"/>
      <c r="D6" s="42"/>
      <c r="E6" s="56" t="s">
        <v>23</v>
      </c>
      <c r="F6" s="56" t="s">
        <v>24</v>
      </c>
      <c r="G6" s="143" t="s">
        <v>25</v>
      </c>
      <c r="H6" s="283" t="s">
        <v>1</v>
      </c>
      <c r="I6" s="143" t="s">
        <v>2</v>
      </c>
      <c r="J6" s="143" t="s">
        <v>3</v>
      </c>
      <c r="K6" s="141"/>
      <c r="L6" s="141"/>
      <c r="M6" s="141"/>
      <c r="R6" s="3"/>
    </row>
    <row r="7" spans="1:19" ht="13.5" customHeight="1">
      <c r="A7" s="144" t="s">
        <v>65</v>
      </c>
      <c r="B7" s="56" t="s">
        <v>52</v>
      </c>
      <c r="C7" s="56" t="s">
        <v>53</v>
      </c>
      <c r="D7" s="56" t="s">
        <v>0</v>
      </c>
      <c r="E7" s="243">
        <v>5</v>
      </c>
      <c r="F7" s="243">
        <v>5</v>
      </c>
      <c r="G7" s="249">
        <v>10</v>
      </c>
      <c r="H7" s="284">
        <v>10</v>
      </c>
      <c r="I7" s="39"/>
      <c r="J7" s="250">
        <f aca="true" t="shared" si="0" ref="J7:J24">E7+F7+G7+H7-I7</f>
        <v>30</v>
      </c>
      <c r="K7" s="141"/>
      <c r="L7" s="178"/>
      <c r="M7" s="179"/>
      <c r="N7" s="146"/>
      <c r="O7" s="146"/>
      <c r="P7" s="146"/>
      <c r="Q7" s="146"/>
      <c r="R7" s="146"/>
      <c r="S7" s="147"/>
    </row>
    <row r="8" spans="1:19" ht="13.5" customHeight="1">
      <c r="A8" s="144"/>
      <c r="B8" s="56"/>
      <c r="C8" s="56"/>
      <c r="D8" s="56"/>
      <c r="E8" s="243"/>
      <c r="F8" s="243"/>
      <c r="G8" s="249"/>
      <c r="H8" s="284"/>
      <c r="I8" s="39"/>
      <c r="J8" s="250">
        <f t="shared" si="0"/>
        <v>0</v>
      </c>
      <c r="K8" s="141"/>
      <c r="L8" s="178"/>
      <c r="M8" s="179"/>
      <c r="N8" s="146"/>
      <c r="O8" s="146"/>
      <c r="P8" s="146"/>
      <c r="Q8" s="146"/>
      <c r="R8" s="146"/>
      <c r="S8" s="147"/>
    </row>
    <row r="9" spans="1:19" ht="13.5" customHeight="1">
      <c r="A9" s="366">
        <v>1</v>
      </c>
      <c r="B9" s="365" t="s">
        <v>261</v>
      </c>
      <c r="C9" s="365" t="s">
        <v>262</v>
      </c>
      <c r="D9" s="375" t="s">
        <v>125</v>
      </c>
      <c r="E9" s="318">
        <v>3.4</v>
      </c>
      <c r="F9" s="318">
        <v>5</v>
      </c>
      <c r="G9" s="109">
        <v>7.533</v>
      </c>
      <c r="H9" s="109">
        <v>7.566</v>
      </c>
      <c r="I9" s="112"/>
      <c r="J9" s="250">
        <f t="shared" si="0"/>
        <v>23.499</v>
      </c>
      <c r="K9" s="101"/>
      <c r="L9" s="181"/>
      <c r="M9" s="182"/>
      <c r="N9" s="149"/>
      <c r="O9" s="149"/>
      <c r="P9" s="149"/>
      <c r="Q9" s="149"/>
      <c r="R9" s="120"/>
      <c r="S9" s="148"/>
    </row>
    <row r="10" spans="1:19" ht="13.5" customHeight="1">
      <c r="A10" s="366">
        <v>2</v>
      </c>
      <c r="B10" s="365" t="s">
        <v>189</v>
      </c>
      <c r="C10" s="365" t="s">
        <v>258</v>
      </c>
      <c r="D10" s="372" t="s">
        <v>125</v>
      </c>
      <c r="E10" s="318">
        <v>3.6</v>
      </c>
      <c r="F10" s="318">
        <v>4.75</v>
      </c>
      <c r="G10" s="318">
        <v>7.033</v>
      </c>
      <c r="H10" s="318">
        <v>6.966</v>
      </c>
      <c r="I10" s="364"/>
      <c r="J10" s="250">
        <f t="shared" si="0"/>
        <v>22.349</v>
      </c>
      <c r="K10" s="101"/>
      <c r="L10" s="181"/>
      <c r="M10" s="182"/>
      <c r="N10" s="149"/>
      <c r="O10" s="149"/>
      <c r="P10" s="149"/>
      <c r="Q10" s="149"/>
      <c r="R10" s="120"/>
      <c r="S10" s="148"/>
    </row>
    <row r="11" spans="1:19" ht="13.5" customHeight="1">
      <c r="A11" s="366">
        <v>3</v>
      </c>
      <c r="B11" s="325" t="s">
        <v>79</v>
      </c>
      <c r="C11" s="325" t="s">
        <v>80</v>
      </c>
      <c r="D11" s="373" t="s">
        <v>94</v>
      </c>
      <c r="E11" s="318">
        <v>2.55</v>
      </c>
      <c r="F11" s="318">
        <v>4.95</v>
      </c>
      <c r="G11" s="109">
        <v>7.133</v>
      </c>
      <c r="H11" s="109">
        <v>6.966</v>
      </c>
      <c r="I11" s="106"/>
      <c r="J11" s="250">
        <f t="shared" si="0"/>
        <v>21.599</v>
      </c>
      <c r="K11" s="183"/>
      <c r="L11" s="181"/>
      <c r="M11" s="182"/>
      <c r="N11" s="149"/>
      <c r="O11" s="149"/>
      <c r="P11" s="149"/>
      <c r="Q11" s="149"/>
      <c r="R11" s="120"/>
      <c r="S11" s="148"/>
    </row>
    <row r="12" spans="1:19" ht="13.5" customHeight="1">
      <c r="A12" s="41">
        <v>4</v>
      </c>
      <c r="B12" s="365" t="s">
        <v>256</v>
      </c>
      <c r="C12" s="365" t="s">
        <v>257</v>
      </c>
      <c r="D12" s="372" t="s">
        <v>125</v>
      </c>
      <c r="E12" s="263">
        <v>3.1</v>
      </c>
      <c r="F12" s="318">
        <v>4.5</v>
      </c>
      <c r="G12" s="109">
        <v>6.566</v>
      </c>
      <c r="H12" s="109">
        <v>7.266</v>
      </c>
      <c r="I12" s="202"/>
      <c r="J12" s="250">
        <f t="shared" si="0"/>
        <v>21.432000000000002</v>
      </c>
      <c r="K12" s="183"/>
      <c r="L12" s="181"/>
      <c r="M12" s="182"/>
      <c r="N12" s="149"/>
      <c r="O12" s="86"/>
      <c r="P12" s="86"/>
      <c r="Q12" s="100"/>
      <c r="R12" s="120"/>
      <c r="S12" s="148"/>
    </row>
    <row r="13" spans="1:19" ht="13.5" customHeight="1">
      <c r="A13" s="366">
        <v>5</v>
      </c>
      <c r="B13" s="325" t="s">
        <v>181</v>
      </c>
      <c r="C13" s="325" t="s">
        <v>182</v>
      </c>
      <c r="D13" s="373" t="s">
        <v>173</v>
      </c>
      <c r="E13" s="112">
        <v>2.95</v>
      </c>
      <c r="F13" s="322">
        <v>4.05</v>
      </c>
      <c r="G13" s="323">
        <v>7.233</v>
      </c>
      <c r="H13" s="322">
        <v>7.166</v>
      </c>
      <c r="I13" s="322"/>
      <c r="J13" s="250">
        <f t="shared" si="0"/>
        <v>21.399</v>
      </c>
      <c r="K13" s="183"/>
      <c r="M13" s="182"/>
      <c r="N13" s="149"/>
      <c r="O13" s="149"/>
      <c r="P13" s="149"/>
      <c r="Q13" s="149"/>
      <c r="R13" s="120"/>
      <c r="S13" s="148"/>
    </row>
    <row r="14" spans="1:13" ht="13.5" customHeight="1">
      <c r="A14" s="366">
        <v>6</v>
      </c>
      <c r="B14" s="365" t="s">
        <v>259</v>
      </c>
      <c r="C14" s="365" t="s">
        <v>260</v>
      </c>
      <c r="D14" s="372" t="s">
        <v>125</v>
      </c>
      <c r="E14" s="318">
        <v>2.8</v>
      </c>
      <c r="F14" s="318">
        <v>4.6</v>
      </c>
      <c r="G14" s="319">
        <v>7.4</v>
      </c>
      <c r="H14" s="319">
        <v>6.533</v>
      </c>
      <c r="I14" s="112"/>
      <c r="J14" s="250">
        <f t="shared" si="0"/>
        <v>21.333000000000002</v>
      </c>
      <c r="K14" s="183"/>
      <c r="L14" s="181"/>
      <c r="M14" s="182"/>
    </row>
    <row r="15" spans="1:19" ht="13.5" customHeight="1">
      <c r="A15" s="366">
        <v>7</v>
      </c>
      <c r="B15" s="326" t="s">
        <v>88</v>
      </c>
      <c r="C15" s="325" t="s">
        <v>87</v>
      </c>
      <c r="D15" s="373" t="s">
        <v>97</v>
      </c>
      <c r="E15" s="318">
        <v>2.5</v>
      </c>
      <c r="F15" s="318">
        <v>3.6</v>
      </c>
      <c r="G15" s="109">
        <v>7.733</v>
      </c>
      <c r="H15" s="109">
        <v>6.266</v>
      </c>
      <c r="I15" s="112">
        <v>0.3</v>
      </c>
      <c r="J15" s="250">
        <f t="shared" si="0"/>
        <v>19.798999999999996</v>
      </c>
      <c r="K15" s="184"/>
      <c r="L15" s="181"/>
      <c r="M15" s="182"/>
      <c r="N15" s="43"/>
      <c r="O15" s="43"/>
      <c r="P15" s="43"/>
      <c r="Q15" s="43"/>
      <c r="R15" s="43"/>
      <c r="S15" s="150"/>
    </row>
    <row r="16" spans="1:19" ht="13.5" customHeight="1">
      <c r="A16" s="366">
        <v>8</v>
      </c>
      <c r="B16" s="325" t="s">
        <v>81</v>
      </c>
      <c r="C16" s="325" t="s">
        <v>82</v>
      </c>
      <c r="D16" s="373" t="s">
        <v>94</v>
      </c>
      <c r="E16" s="318">
        <v>1.2</v>
      </c>
      <c r="F16" s="318">
        <v>4.8</v>
      </c>
      <c r="G16" s="109">
        <v>6.1</v>
      </c>
      <c r="H16" s="109">
        <v>6.5</v>
      </c>
      <c r="I16" s="202"/>
      <c r="J16" s="250">
        <f t="shared" si="0"/>
        <v>18.6</v>
      </c>
      <c r="K16" s="183"/>
      <c r="L16" s="181"/>
      <c r="M16" s="182"/>
      <c r="N16" s="151"/>
      <c r="O16" s="151"/>
      <c r="P16" s="151"/>
      <c r="Q16" s="151"/>
      <c r="R16" s="151"/>
      <c r="S16" s="147"/>
    </row>
    <row r="17" spans="1:19" s="127" customFormat="1" ht="13.5" customHeight="1">
      <c r="A17" s="366">
        <v>9</v>
      </c>
      <c r="B17" s="325" t="s">
        <v>83</v>
      </c>
      <c r="C17" s="325" t="s">
        <v>84</v>
      </c>
      <c r="D17" s="312" t="s">
        <v>95</v>
      </c>
      <c r="E17" s="318">
        <v>3</v>
      </c>
      <c r="F17" s="318">
        <v>3.55</v>
      </c>
      <c r="G17" s="318">
        <v>6</v>
      </c>
      <c r="H17" s="318">
        <v>5.866</v>
      </c>
      <c r="I17" s="364"/>
      <c r="J17" s="250">
        <f t="shared" si="0"/>
        <v>18.416</v>
      </c>
      <c r="K17" s="101"/>
      <c r="L17" s="181"/>
      <c r="M17" s="182"/>
      <c r="N17" s="152"/>
      <c r="O17" s="152"/>
      <c r="P17" s="152"/>
      <c r="Q17" s="152"/>
      <c r="R17" s="152"/>
      <c r="S17" s="153"/>
    </row>
    <row r="18" spans="1:19" ht="13.5" customHeight="1">
      <c r="A18" s="366">
        <v>10</v>
      </c>
      <c r="B18" s="325" t="s">
        <v>91</v>
      </c>
      <c r="C18" s="325" t="s">
        <v>92</v>
      </c>
      <c r="D18" s="373" t="s">
        <v>98</v>
      </c>
      <c r="E18" s="318">
        <v>2.15</v>
      </c>
      <c r="F18" s="318">
        <v>3.35</v>
      </c>
      <c r="G18" s="109">
        <v>6.833</v>
      </c>
      <c r="H18" s="109">
        <v>5.966</v>
      </c>
      <c r="I18" s="202"/>
      <c r="J18" s="250">
        <f t="shared" si="0"/>
        <v>18.299</v>
      </c>
      <c r="K18" s="101"/>
      <c r="L18" s="181"/>
      <c r="M18" s="182"/>
      <c r="N18" s="154"/>
      <c r="O18" s="155"/>
      <c r="P18" s="155"/>
      <c r="Q18" s="155"/>
      <c r="R18" s="152"/>
      <c r="S18" s="153"/>
    </row>
    <row r="19" spans="1:13" ht="13.5" customHeight="1">
      <c r="A19" s="366">
        <v>11</v>
      </c>
      <c r="B19" s="325" t="s">
        <v>116</v>
      </c>
      <c r="C19" s="325" t="s">
        <v>177</v>
      </c>
      <c r="D19" s="374" t="s">
        <v>173</v>
      </c>
      <c r="E19" s="318">
        <v>2.3</v>
      </c>
      <c r="F19" s="318">
        <v>4.25</v>
      </c>
      <c r="G19" s="109">
        <v>5.2</v>
      </c>
      <c r="H19" s="109">
        <v>6.333</v>
      </c>
      <c r="I19" s="106"/>
      <c r="J19" s="250">
        <f t="shared" si="0"/>
        <v>18.083</v>
      </c>
      <c r="K19" s="183"/>
      <c r="L19" s="181"/>
      <c r="M19" s="182"/>
    </row>
    <row r="20" spans="1:13" ht="13.5" customHeight="1">
      <c r="A20" s="366">
        <v>12</v>
      </c>
      <c r="B20" s="325" t="s">
        <v>232</v>
      </c>
      <c r="C20" s="325" t="s">
        <v>233</v>
      </c>
      <c r="D20" s="373" t="s">
        <v>231</v>
      </c>
      <c r="E20" s="318">
        <v>2</v>
      </c>
      <c r="F20" s="318">
        <v>3.7</v>
      </c>
      <c r="G20" s="318">
        <v>5.9</v>
      </c>
      <c r="H20" s="318">
        <v>6.033</v>
      </c>
      <c r="I20" s="37"/>
      <c r="J20" s="250">
        <f t="shared" si="0"/>
        <v>17.633000000000003</v>
      </c>
      <c r="K20" s="183"/>
      <c r="L20" s="181"/>
      <c r="M20" s="182"/>
    </row>
    <row r="21" spans="1:19" ht="13.5" customHeight="1">
      <c r="A21" s="366">
        <v>13</v>
      </c>
      <c r="B21" s="325" t="s">
        <v>89</v>
      </c>
      <c r="C21" s="325" t="s">
        <v>90</v>
      </c>
      <c r="D21" s="373" t="s">
        <v>97</v>
      </c>
      <c r="E21" s="318">
        <v>1.7</v>
      </c>
      <c r="F21" s="318">
        <v>3.3</v>
      </c>
      <c r="G21" s="318">
        <v>5.9</v>
      </c>
      <c r="H21" s="318">
        <v>5.766</v>
      </c>
      <c r="I21" s="364"/>
      <c r="J21" s="250">
        <f t="shared" si="0"/>
        <v>16.666</v>
      </c>
      <c r="K21" s="182"/>
      <c r="Q21" s="3"/>
      <c r="R21"/>
      <c r="S21"/>
    </row>
    <row r="22" spans="1:19" ht="12.75">
      <c r="A22" s="366">
        <v>14</v>
      </c>
      <c r="B22" s="325" t="s">
        <v>100</v>
      </c>
      <c r="C22" s="325" t="s">
        <v>93</v>
      </c>
      <c r="D22" s="373" t="s">
        <v>99</v>
      </c>
      <c r="E22" s="318">
        <v>1.45</v>
      </c>
      <c r="F22" s="318">
        <v>3.55</v>
      </c>
      <c r="G22" s="376">
        <v>4.8</v>
      </c>
      <c r="H22" s="109">
        <v>6.2</v>
      </c>
      <c r="I22" s="320"/>
      <c r="J22" s="250">
        <f t="shared" si="0"/>
        <v>16</v>
      </c>
      <c r="Q22"/>
      <c r="R22"/>
      <c r="S22"/>
    </row>
    <row r="23" spans="1:19" ht="12.75">
      <c r="A23" s="366">
        <v>15</v>
      </c>
      <c r="B23" s="325" t="s">
        <v>234</v>
      </c>
      <c r="C23" s="325" t="s">
        <v>235</v>
      </c>
      <c r="D23" s="373" t="s">
        <v>231</v>
      </c>
      <c r="E23" s="318">
        <v>1.25</v>
      </c>
      <c r="F23" s="318">
        <v>3.3</v>
      </c>
      <c r="G23" s="109">
        <v>4.5</v>
      </c>
      <c r="H23" s="109">
        <v>6.533</v>
      </c>
      <c r="I23" s="202"/>
      <c r="J23" s="250">
        <f t="shared" si="0"/>
        <v>15.583000000000002</v>
      </c>
      <c r="Q23"/>
      <c r="R23"/>
      <c r="S23"/>
    </row>
    <row r="24" spans="1:19" ht="12.75">
      <c r="A24" s="366">
        <v>16</v>
      </c>
      <c r="B24" s="325" t="s">
        <v>85</v>
      </c>
      <c r="C24" s="325" t="s">
        <v>86</v>
      </c>
      <c r="D24" s="373" t="s">
        <v>96</v>
      </c>
      <c r="E24" s="318">
        <v>0.25</v>
      </c>
      <c r="F24" s="318">
        <v>2.1</v>
      </c>
      <c r="G24" s="109">
        <v>3.033</v>
      </c>
      <c r="H24" s="109">
        <v>4</v>
      </c>
      <c r="I24" s="112"/>
      <c r="J24" s="250">
        <f t="shared" si="0"/>
        <v>9.383</v>
      </c>
      <c r="Q24"/>
      <c r="R24"/>
      <c r="S24"/>
    </row>
    <row r="25" spans="1:19" ht="12.75">
      <c r="A25"/>
      <c r="B25"/>
      <c r="C25" s="1"/>
      <c r="D25" s="2"/>
      <c r="E25" s="178"/>
      <c r="F25" s="179"/>
      <c r="G25" s="2"/>
      <c r="H25" s="2"/>
      <c r="I25" s="2"/>
      <c r="J25" s="2"/>
      <c r="L25" s="3"/>
      <c r="S25"/>
    </row>
    <row r="26" spans="1:19" ht="12.75">
      <c r="A26"/>
      <c r="B26"/>
      <c r="C26" s="1"/>
      <c r="D26" s="22"/>
      <c r="E26" s="2"/>
      <c r="F26" s="179"/>
      <c r="G26" s="2"/>
      <c r="H26" s="2"/>
      <c r="I26" s="2"/>
      <c r="J26" s="2"/>
      <c r="L26" s="3"/>
      <c r="S26"/>
    </row>
    <row r="27" spans="1:19" ht="12.75">
      <c r="A27"/>
      <c r="B27"/>
      <c r="C27" s="1"/>
      <c r="D27" s="185"/>
      <c r="E27" s="178"/>
      <c r="F27" s="179"/>
      <c r="G27" s="2"/>
      <c r="H27" s="2"/>
      <c r="I27" s="2"/>
      <c r="J27" s="2"/>
      <c r="L27" s="3"/>
      <c r="S27"/>
    </row>
    <row r="28" spans="1:19" ht="12.75">
      <c r="A28"/>
      <c r="B28"/>
      <c r="C28" s="1"/>
      <c r="D28" s="22"/>
      <c r="E28" s="178"/>
      <c r="F28" s="179"/>
      <c r="G28" s="2"/>
      <c r="H28" s="2"/>
      <c r="I28" s="2"/>
      <c r="J28" s="2"/>
      <c r="L28" s="3"/>
      <c r="S28"/>
    </row>
    <row r="29" spans="1:19" ht="12.75">
      <c r="A29"/>
      <c r="B29"/>
      <c r="C29" s="1"/>
      <c r="D29" s="22"/>
      <c r="E29" s="178"/>
      <c r="F29" s="179"/>
      <c r="G29" s="2"/>
      <c r="H29" s="2"/>
      <c r="I29" s="2"/>
      <c r="J29" s="2"/>
      <c r="L29" s="3"/>
      <c r="S29"/>
    </row>
    <row r="30" spans="1:19" ht="12.75">
      <c r="A30"/>
      <c r="B30"/>
      <c r="C30" s="1"/>
      <c r="D30" s="94"/>
      <c r="E30" s="178"/>
      <c r="F30" s="179"/>
      <c r="G30" s="2"/>
      <c r="H30" s="2"/>
      <c r="I30" s="2"/>
      <c r="J30" s="2"/>
      <c r="L30" s="3"/>
      <c r="S30"/>
    </row>
    <row r="31" spans="1:19" ht="12.75">
      <c r="A31"/>
      <c r="B31"/>
      <c r="C31" s="1"/>
      <c r="D31" s="2"/>
      <c r="E31" s="178"/>
      <c r="F31" s="179"/>
      <c r="G31" s="2"/>
      <c r="H31" s="2"/>
      <c r="I31" s="2"/>
      <c r="J31" s="2"/>
      <c r="L31" s="3"/>
      <c r="S31"/>
    </row>
    <row r="32" spans="1:19" ht="12.75">
      <c r="A32"/>
      <c r="B32"/>
      <c r="C32" s="1"/>
      <c r="D32" s="2"/>
      <c r="E32" s="2"/>
      <c r="F32" s="2"/>
      <c r="G32" s="2"/>
      <c r="H32" s="2"/>
      <c r="I32" s="2"/>
      <c r="J32" s="2"/>
      <c r="L32" s="3"/>
      <c r="S32"/>
    </row>
    <row r="33" spans="1:19" ht="12.75">
      <c r="A33"/>
      <c r="B33"/>
      <c r="C33"/>
      <c r="E33" s="2"/>
      <c r="F33" s="2"/>
      <c r="G33" s="2"/>
      <c r="H33" s="2"/>
      <c r="I33" s="2"/>
      <c r="J33" s="2"/>
      <c r="L33" s="3"/>
      <c r="S33"/>
    </row>
    <row r="34" spans="1:19" ht="12.75">
      <c r="A34"/>
      <c r="B34"/>
      <c r="C34"/>
      <c r="F34" s="1"/>
      <c r="G34" s="2"/>
      <c r="H34" s="2"/>
      <c r="I34" s="2"/>
      <c r="J34" s="2"/>
      <c r="O34" s="3"/>
      <c r="S34"/>
    </row>
    <row r="35" spans="1:19" ht="12.75">
      <c r="A35"/>
      <c r="B35"/>
      <c r="C35"/>
      <c r="F35" s="1"/>
      <c r="G35" s="2"/>
      <c r="H35" s="2"/>
      <c r="I35" s="2"/>
      <c r="J35" s="2"/>
      <c r="O35" s="3"/>
      <c r="S35"/>
    </row>
    <row r="36" spans="1:19" ht="12.75">
      <c r="A36"/>
      <c r="B36"/>
      <c r="C36"/>
      <c r="F36" s="1"/>
      <c r="G36" s="2"/>
      <c r="H36" s="2"/>
      <c r="I36" s="2"/>
      <c r="J36" s="2"/>
      <c r="O36" s="3"/>
      <c r="S36"/>
    </row>
    <row r="37" spans="1:19" ht="12.75">
      <c r="A37"/>
      <c r="B37"/>
      <c r="F37" s="1"/>
      <c r="G37" s="2"/>
      <c r="H37" s="2"/>
      <c r="I37" s="2"/>
      <c r="J37" s="2"/>
      <c r="O37" s="3"/>
      <c r="S37"/>
    </row>
  </sheetData>
  <sheetProtection/>
  <conditionalFormatting sqref="N6">
    <cfRule type="cellIs" priority="231" dxfId="0" operator="greaterThan" stopIfTrue="1">
      <formula>"4.000"</formula>
    </cfRule>
  </conditionalFormatting>
  <conditionalFormatting sqref="N6">
    <cfRule type="cellIs" priority="220" dxfId="0" operator="greaterThan" stopIfTrue="1">
      <formula>#REF!</formula>
    </cfRule>
  </conditionalFormatting>
  <conditionalFormatting sqref="N18 N6">
    <cfRule type="cellIs" priority="219" dxfId="0" operator="greaterThan" stopIfTrue="1">
      <formula>"5.000"</formula>
    </cfRule>
  </conditionalFormatting>
  <conditionalFormatting sqref="N18">
    <cfRule type="cellIs" priority="59" dxfId="0" operator="greaterThan" stopIfTrue="1">
      <formula>#REF!</formula>
    </cfRule>
  </conditionalFormatting>
  <conditionalFormatting sqref="N18">
    <cfRule type="cellIs" priority="58" dxfId="0" operator="greaterThan" stopIfTrue="1">
      <formula>'A3C-'!#REF!</formula>
    </cfRule>
  </conditionalFormatting>
  <conditionalFormatting sqref="E4:E5 E19:E20 E11 E13:E17">
    <cfRule type="cellIs" priority="43" dxfId="0" operator="greaterThan" stopIfTrue="1">
      <formula>3</formula>
    </cfRule>
  </conditionalFormatting>
  <conditionalFormatting sqref="E19:E20 E11 E13:E17">
    <cfRule type="cellIs" priority="36" dxfId="0" operator="greaterThan" stopIfTrue="1">
      <formula>"3."</formula>
    </cfRule>
  </conditionalFormatting>
  <conditionalFormatting sqref="G19:H20 G9:H17 E21">
    <cfRule type="cellIs" priority="35" dxfId="0" operator="greaterThan" stopIfTrue="1">
      <formula>"10."</formula>
    </cfRule>
  </conditionalFormatting>
  <conditionalFormatting sqref="G19:H20 G7:H17 E21">
    <cfRule type="cellIs" priority="32" dxfId="0" operator="greaterThan" stopIfTrue="1">
      <formula>10</formula>
    </cfRule>
  </conditionalFormatting>
  <conditionalFormatting sqref="E22">
    <cfRule type="cellIs" priority="12" dxfId="0" operator="greaterThan" stopIfTrue="1">
      <formula>"10."</formula>
    </cfRule>
  </conditionalFormatting>
  <conditionalFormatting sqref="E22">
    <cfRule type="cellIs" priority="11" dxfId="0" operator="greaterThan" stopIfTrue="1">
      <formula>10</formula>
    </cfRule>
  </conditionalFormatting>
  <conditionalFormatting sqref="E21:E22">
    <cfRule type="cellIs" priority="10" dxfId="0" operator="greaterThan" stopIfTrue="1">
      <formula>3</formula>
    </cfRule>
  </conditionalFormatting>
  <conditionalFormatting sqref="E21:E22">
    <cfRule type="cellIs" priority="9" dxfId="0" operator="greaterThan" stopIfTrue="1">
      <formula>"3."</formula>
    </cfRule>
  </conditionalFormatting>
  <conditionalFormatting sqref="E24">
    <cfRule type="cellIs" priority="8" dxfId="0" operator="greaterThan" stopIfTrue="1">
      <formula>"10."</formula>
    </cfRule>
  </conditionalFormatting>
  <conditionalFormatting sqref="E24">
    <cfRule type="cellIs" priority="7" dxfId="0" operator="greaterThan" stopIfTrue="1">
      <formula>10</formula>
    </cfRule>
  </conditionalFormatting>
  <conditionalFormatting sqref="E24">
    <cfRule type="cellIs" priority="6" dxfId="0" operator="greaterThan" stopIfTrue="1">
      <formula>3</formula>
    </cfRule>
  </conditionalFormatting>
  <conditionalFormatting sqref="E24">
    <cfRule type="cellIs" priority="5" dxfId="0" operator="greaterThan" stopIfTrue="1">
      <formula>"3."</formula>
    </cfRule>
  </conditionalFormatting>
  <printOptions/>
  <pageMargins left="1.5748031496062993" right="0" top="1.141732283464567" bottom="0.7480314960629921" header="0.7086614173228347" footer="0.31496062992125984"/>
  <pageSetup orientation="landscape" paperSize="9" r:id="rId2"/>
  <headerFooter>
    <oddHeader>&amp;L&amp;"Arial,Gras"EVRON&amp;C&amp;"Arial,Gras"CHAMPIONNAT FSCF CRPL
REGIONAL 2&amp;R&amp;"Arial,Gras"2 AVRIL 2023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PageLayoutView="0" workbookViewId="0" topLeftCell="A1">
      <selection activeCell="A1" sqref="A1:L48"/>
    </sheetView>
  </sheetViews>
  <sheetFormatPr defaultColWidth="11.421875" defaultRowHeight="12.75"/>
  <cols>
    <col min="1" max="1" width="3.8515625" style="0" customWidth="1"/>
    <col min="2" max="4" width="17.00390625" style="0" customWidth="1"/>
    <col min="5" max="5" width="17.28125" style="0" customWidth="1"/>
    <col min="6" max="6" width="20.00390625" style="0" customWidth="1"/>
    <col min="7" max="7" width="11.421875" style="0" customWidth="1"/>
    <col min="8" max="10" width="9.57421875" style="0" customWidth="1"/>
    <col min="11" max="11" width="9.140625" style="0" customWidth="1"/>
    <col min="12" max="12" width="7.7109375" style="0" customWidth="1"/>
  </cols>
  <sheetData>
    <row r="1" ht="13.5" thickBot="1"/>
    <row r="2" spans="1:13" ht="13.5" thickBot="1">
      <c r="A2" s="44"/>
      <c r="B2" s="72" t="s">
        <v>58</v>
      </c>
      <c r="C2" s="156"/>
      <c r="D2" s="156"/>
      <c r="E2" s="130"/>
      <c r="F2" s="52"/>
      <c r="G2" s="97" t="s">
        <v>76</v>
      </c>
      <c r="H2" s="239"/>
      <c r="I2" s="53"/>
      <c r="J2" s="53"/>
      <c r="K2" s="53"/>
      <c r="M2" s="31"/>
    </row>
    <row r="3" spans="1:13" ht="12.75">
      <c r="A3" s="44"/>
      <c r="B3" s="237"/>
      <c r="C3" s="237"/>
      <c r="D3" s="237"/>
      <c r="E3" s="130"/>
      <c r="F3" s="52"/>
      <c r="G3" s="238"/>
      <c r="H3" s="53"/>
      <c r="I3" s="53"/>
      <c r="J3" s="53"/>
      <c r="K3" s="53"/>
      <c r="M3" s="31"/>
    </row>
    <row r="4" spans="1:13" ht="12.75">
      <c r="A4" s="44"/>
      <c r="B4" s="52"/>
      <c r="C4" s="52"/>
      <c r="D4" s="52"/>
      <c r="E4" s="52"/>
      <c r="F4" s="52"/>
      <c r="G4" s="52"/>
      <c r="H4" s="5"/>
      <c r="I4" s="5"/>
      <c r="J4" s="5"/>
      <c r="K4" s="5"/>
      <c r="M4" s="31"/>
    </row>
    <row r="5" spans="1:12" ht="12.75">
      <c r="A5" s="54"/>
      <c r="B5" s="55" t="s">
        <v>66</v>
      </c>
      <c r="C5" s="55" t="s">
        <v>67</v>
      </c>
      <c r="D5" s="55" t="s">
        <v>66</v>
      </c>
      <c r="E5" s="55" t="s">
        <v>67</v>
      </c>
      <c r="F5" s="56" t="s">
        <v>0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</v>
      </c>
      <c r="L5" s="6" t="s">
        <v>3</v>
      </c>
    </row>
    <row r="6" spans="1:12" ht="12.75">
      <c r="A6" s="54"/>
      <c r="B6" s="55"/>
      <c r="C6" s="55"/>
      <c r="D6" s="55"/>
      <c r="E6" s="55"/>
      <c r="F6" s="56"/>
      <c r="G6" s="38">
        <v>4</v>
      </c>
      <c r="H6" s="38">
        <v>4</v>
      </c>
      <c r="I6" s="38">
        <v>10</v>
      </c>
      <c r="J6" s="38">
        <v>10</v>
      </c>
      <c r="K6" s="38"/>
      <c r="L6" s="117">
        <f>G6+H6+I6+J6-K6</f>
        <v>28</v>
      </c>
    </row>
    <row r="7" spans="1:12" ht="12.75">
      <c r="A7" s="54"/>
      <c r="B7" s="55"/>
      <c r="C7" s="55"/>
      <c r="D7" s="55"/>
      <c r="E7" s="55"/>
      <c r="F7" s="56"/>
      <c r="G7" s="38"/>
      <c r="H7" s="38"/>
      <c r="I7" s="38"/>
      <c r="J7" s="38"/>
      <c r="K7" s="38"/>
      <c r="L7" s="117"/>
    </row>
    <row r="8" spans="1:12" ht="12.75">
      <c r="A8" s="87">
        <v>1</v>
      </c>
      <c r="B8" s="277" t="s">
        <v>119</v>
      </c>
      <c r="C8" s="277" t="s">
        <v>120</v>
      </c>
      <c r="D8" s="277" t="s">
        <v>121</v>
      </c>
      <c r="E8" s="277" t="s">
        <v>122</v>
      </c>
      <c r="F8" s="328" t="s">
        <v>125</v>
      </c>
      <c r="G8" s="33">
        <v>2.95</v>
      </c>
      <c r="H8" s="33">
        <v>1.65</v>
      </c>
      <c r="I8" s="38">
        <v>8.233</v>
      </c>
      <c r="J8" s="38">
        <v>5.6</v>
      </c>
      <c r="K8" s="57"/>
      <c r="L8" s="117">
        <f aca="true" t="shared" si="0" ref="L8:L14">G8+H8+I8+J8-K8</f>
        <v>18.433</v>
      </c>
    </row>
    <row r="9" spans="1:12" ht="13.5" customHeight="1">
      <c r="A9" s="87">
        <v>2</v>
      </c>
      <c r="B9" s="277" t="s">
        <v>185</v>
      </c>
      <c r="C9" s="277" t="s">
        <v>186</v>
      </c>
      <c r="D9" s="277" t="s">
        <v>194</v>
      </c>
      <c r="E9" s="277" t="s">
        <v>186</v>
      </c>
      <c r="F9" s="328" t="s">
        <v>97</v>
      </c>
      <c r="G9" s="33">
        <v>1.7</v>
      </c>
      <c r="H9" s="33">
        <v>1.05</v>
      </c>
      <c r="I9" s="38">
        <v>6.833</v>
      </c>
      <c r="J9" s="38">
        <v>4.733</v>
      </c>
      <c r="K9" s="57"/>
      <c r="L9" s="117">
        <f t="shared" si="0"/>
        <v>14.315999999999999</v>
      </c>
    </row>
    <row r="10" spans="1:12" ht="13.5" customHeight="1">
      <c r="A10" s="87">
        <v>3</v>
      </c>
      <c r="B10" s="277" t="s">
        <v>187</v>
      </c>
      <c r="C10" s="277" t="s">
        <v>188</v>
      </c>
      <c r="D10" s="277" t="s">
        <v>123</v>
      </c>
      <c r="E10" s="277" t="s">
        <v>124</v>
      </c>
      <c r="F10" s="328" t="s">
        <v>98</v>
      </c>
      <c r="G10" s="33">
        <v>2.4</v>
      </c>
      <c r="H10" s="33">
        <v>1</v>
      </c>
      <c r="I10" s="38">
        <v>6.666</v>
      </c>
      <c r="J10" s="38">
        <v>3.966</v>
      </c>
      <c r="K10" s="57"/>
      <c r="L10" s="117">
        <f t="shared" si="0"/>
        <v>14.032</v>
      </c>
    </row>
    <row r="11" spans="1:12" ht="13.5" customHeight="1">
      <c r="A11" s="87">
        <v>4</v>
      </c>
      <c r="B11" s="277" t="s">
        <v>248</v>
      </c>
      <c r="C11" s="277" t="s">
        <v>249</v>
      </c>
      <c r="D11" s="277" t="s">
        <v>250</v>
      </c>
      <c r="E11" s="277" t="s">
        <v>251</v>
      </c>
      <c r="F11" s="335" t="s">
        <v>243</v>
      </c>
      <c r="G11" s="33">
        <v>1.9</v>
      </c>
      <c r="H11" s="33">
        <v>1.1</v>
      </c>
      <c r="I11" s="38">
        <v>6.966</v>
      </c>
      <c r="J11" s="38">
        <v>3.966</v>
      </c>
      <c r="K11" s="57"/>
      <c r="L11" s="117">
        <f t="shared" si="0"/>
        <v>13.932000000000002</v>
      </c>
    </row>
    <row r="12" spans="1:12" ht="13.5" customHeight="1">
      <c r="A12" s="87">
        <v>5</v>
      </c>
      <c r="B12" s="277" t="s">
        <v>191</v>
      </c>
      <c r="C12" s="277" t="s">
        <v>192</v>
      </c>
      <c r="D12" s="277" t="s">
        <v>197</v>
      </c>
      <c r="E12" s="277" t="s">
        <v>198</v>
      </c>
      <c r="F12" s="328" t="s">
        <v>98</v>
      </c>
      <c r="G12" s="33">
        <v>1.3</v>
      </c>
      <c r="H12" s="33">
        <v>1.2</v>
      </c>
      <c r="I12" s="38">
        <v>6.3</v>
      </c>
      <c r="J12" s="38">
        <v>4.066</v>
      </c>
      <c r="K12" s="57"/>
      <c r="L12" s="117">
        <f t="shared" si="0"/>
        <v>12.866</v>
      </c>
    </row>
    <row r="13" spans="1:12" ht="13.5" customHeight="1">
      <c r="A13" s="202">
        <v>6</v>
      </c>
      <c r="B13" s="277" t="s">
        <v>183</v>
      </c>
      <c r="C13" s="277" t="s">
        <v>184</v>
      </c>
      <c r="D13" s="277" t="s">
        <v>156</v>
      </c>
      <c r="E13" s="277" t="s">
        <v>193</v>
      </c>
      <c r="F13" s="328" t="s">
        <v>199</v>
      </c>
      <c r="G13" s="33">
        <v>2.5</v>
      </c>
      <c r="H13" s="33">
        <v>0.7</v>
      </c>
      <c r="I13" s="33">
        <v>5.066</v>
      </c>
      <c r="J13" s="33">
        <v>3.6</v>
      </c>
      <c r="K13" s="331"/>
      <c r="L13" s="117">
        <f t="shared" si="0"/>
        <v>11.866</v>
      </c>
    </row>
    <row r="14" spans="1:12" ht="12.75">
      <c r="A14" s="87">
        <v>7</v>
      </c>
      <c r="B14" s="277" t="s">
        <v>189</v>
      </c>
      <c r="C14" s="277" t="s">
        <v>190</v>
      </c>
      <c r="D14" s="277" t="s">
        <v>195</v>
      </c>
      <c r="E14" s="277" t="s">
        <v>196</v>
      </c>
      <c r="F14" s="328" t="s">
        <v>98</v>
      </c>
      <c r="G14" s="33">
        <v>1</v>
      </c>
      <c r="H14" s="33">
        <v>0.95</v>
      </c>
      <c r="I14" s="33">
        <v>4.7</v>
      </c>
      <c r="J14" s="33">
        <v>2.5</v>
      </c>
      <c r="K14" s="331"/>
      <c r="L14" s="117">
        <f t="shared" si="0"/>
        <v>9.15</v>
      </c>
    </row>
    <row r="15" ht="13.5" thickBot="1"/>
    <row r="16" spans="1:13" ht="13.5" thickBot="1">
      <c r="A16" s="44"/>
      <c r="B16" s="72" t="s">
        <v>33</v>
      </c>
      <c r="C16" s="156"/>
      <c r="D16" s="156"/>
      <c r="E16" s="130"/>
      <c r="F16" s="52"/>
      <c r="G16" s="97" t="s">
        <v>76</v>
      </c>
      <c r="H16" s="239"/>
      <c r="I16" s="53"/>
      <c r="J16" s="53"/>
      <c r="K16" s="53"/>
      <c r="M16" s="31"/>
    </row>
    <row r="17" spans="1:13" ht="12.75">
      <c r="A17" s="44"/>
      <c r="B17" s="237"/>
      <c r="C17" s="237"/>
      <c r="D17" s="237"/>
      <c r="E17" s="130"/>
      <c r="F17" s="52"/>
      <c r="G17" s="238"/>
      <c r="H17" s="53"/>
      <c r="I17" s="53"/>
      <c r="J17" s="53"/>
      <c r="K17" s="53"/>
      <c r="M17" s="31"/>
    </row>
    <row r="18" spans="1:13" ht="12.75">
      <c r="A18" s="44"/>
      <c r="B18" s="52"/>
      <c r="C18" s="52"/>
      <c r="D18" s="52"/>
      <c r="E18" s="52"/>
      <c r="F18" s="52"/>
      <c r="G18" s="52"/>
      <c r="H18" s="5"/>
      <c r="I18" s="5"/>
      <c r="J18" s="5"/>
      <c r="K18" s="5"/>
      <c r="M18" s="31"/>
    </row>
    <row r="19" spans="1:12" ht="12.75">
      <c r="A19" s="54"/>
      <c r="B19" s="55" t="s">
        <v>66</v>
      </c>
      <c r="C19" s="55" t="s">
        <v>67</v>
      </c>
      <c r="D19" s="55" t="s">
        <v>66</v>
      </c>
      <c r="E19" s="55" t="s">
        <v>67</v>
      </c>
      <c r="F19" s="56" t="s">
        <v>0</v>
      </c>
      <c r="G19" s="6" t="s">
        <v>23</v>
      </c>
      <c r="H19" s="6" t="s">
        <v>24</v>
      </c>
      <c r="I19" s="6" t="s">
        <v>25</v>
      </c>
      <c r="J19" s="6" t="s">
        <v>26</v>
      </c>
      <c r="K19" s="6" t="s">
        <v>2</v>
      </c>
      <c r="L19" s="6" t="s">
        <v>3</v>
      </c>
    </row>
    <row r="20" spans="1:12" ht="12.75">
      <c r="A20" s="9"/>
      <c r="B20" s="131"/>
      <c r="C20" s="131"/>
      <c r="D20" s="131"/>
      <c r="E20" s="131"/>
      <c r="F20" s="131"/>
      <c r="G20" s="38">
        <v>4</v>
      </c>
      <c r="H20" s="38">
        <v>4</v>
      </c>
      <c r="I20" s="38">
        <v>10</v>
      </c>
      <c r="J20" s="38">
        <v>10</v>
      </c>
      <c r="K20" s="38"/>
      <c r="L20" s="117">
        <f>G20+H20+I20+J20-K20</f>
        <v>28</v>
      </c>
    </row>
    <row r="21" spans="1:12" ht="12.75">
      <c r="A21" s="9"/>
      <c r="B21" s="131"/>
      <c r="C21" s="131"/>
      <c r="D21" s="131"/>
      <c r="E21" s="131"/>
      <c r="F21" s="131"/>
      <c r="G21" s="38"/>
      <c r="H21" s="38"/>
      <c r="I21" s="38"/>
      <c r="J21" s="38"/>
      <c r="K21" s="38"/>
      <c r="L21" s="117"/>
    </row>
    <row r="22" spans="1:12" ht="13.5" customHeight="1">
      <c r="A22" s="87">
        <v>1</v>
      </c>
      <c r="B22" s="277" t="s">
        <v>200</v>
      </c>
      <c r="C22" s="277" t="s">
        <v>193</v>
      </c>
      <c r="D22" s="277" t="s">
        <v>203</v>
      </c>
      <c r="E22" s="277" t="s">
        <v>204</v>
      </c>
      <c r="F22" s="334" t="s">
        <v>199</v>
      </c>
      <c r="G22" s="33">
        <v>2.25</v>
      </c>
      <c r="H22" s="33">
        <v>1.15</v>
      </c>
      <c r="I22" s="38">
        <v>6.133</v>
      </c>
      <c r="J22" s="38">
        <v>7.166</v>
      </c>
      <c r="K22" s="57"/>
      <c r="L22" s="117">
        <f aca="true" t="shared" si="1" ref="L22:L30">G22+H22+I22+J22-K22</f>
        <v>16.698999999999998</v>
      </c>
    </row>
    <row r="23" spans="1:12" ht="13.5" customHeight="1">
      <c r="A23" s="87">
        <v>16</v>
      </c>
      <c r="B23" s="369" t="s">
        <v>126</v>
      </c>
      <c r="C23" s="369" t="s">
        <v>108</v>
      </c>
      <c r="D23" s="369" t="s">
        <v>215</v>
      </c>
      <c r="E23" s="369" t="s">
        <v>216</v>
      </c>
      <c r="F23" s="334" t="s">
        <v>217</v>
      </c>
      <c r="G23" s="33">
        <v>1.9</v>
      </c>
      <c r="H23" s="33">
        <v>0.85</v>
      </c>
      <c r="I23" s="38">
        <v>6.6</v>
      </c>
      <c r="J23" s="38">
        <v>6.933</v>
      </c>
      <c r="K23" s="57"/>
      <c r="L23" s="117">
        <f t="shared" si="1"/>
        <v>16.283</v>
      </c>
    </row>
    <row r="24" spans="1:12" ht="13.5" customHeight="1">
      <c r="A24" s="87">
        <v>3</v>
      </c>
      <c r="B24" s="325" t="s">
        <v>85</v>
      </c>
      <c r="C24" s="325" t="s">
        <v>242</v>
      </c>
      <c r="D24" s="325" t="s">
        <v>119</v>
      </c>
      <c r="E24" s="325" t="s">
        <v>247</v>
      </c>
      <c r="F24" s="345" t="s">
        <v>236</v>
      </c>
      <c r="G24" s="33">
        <v>2.65</v>
      </c>
      <c r="H24" s="33">
        <v>1.3</v>
      </c>
      <c r="I24" s="38">
        <v>5.2</v>
      </c>
      <c r="J24" s="38">
        <v>5.866</v>
      </c>
      <c r="K24" s="38"/>
      <c r="L24" s="117">
        <f t="shared" si="1"/>
        <v>15.016</v>
      </c>
    </row>
    <row r="25" spans="1:12" ht="13.5" customHeight="1">
      <c r="A25" s="87">
        <v>4</v>
      </c>
      <c r="B25" s="325" t="s">
        <v>119</v>
      </c>
      <c r="C25" s="325" t="s">
        <v>239</v>
      </c>
      <c r="D25" s="325" t="s">
        <v>264</v>
      </c>
      <c r="E25" s="325" t="s">
        <v>241</v>
      </c>
      <c r="F25" s="345" t="s">
        <v>243</v>
      </c>
      <c r="G25" s="346">
        <v>2</v>
      </c>
      <c r="H25" s="346">
        <v>1</v>
      </c>
      <c r="I25" s="89">
        <v>5.7</v>
      </c>
      <c r="J25" s="89">
        <v>3.233</v>
      </c>
      <c r="K25" s="89">
        <v>1.1</v>
      </c>
      <c r="L25" s="117">
        <f t="shared" si="1"/>
        <v>10.833</v>
      </c>
    </row>
    <row r="26" spans="1:13" ht="13.5" customHeight="1">
      <c r="A26" s="87">
        <v>5</v>
      </c>
      <c r="B26" s="325" t="s">
        <v>191</v>
      </c>
      <c r="C26" s="325" t="s">
        <v>244</v>
      </c>
      <c r="D26" s="325" t="s">
        <v>245</v>
      </c>
      <c r="E26" s="325" t="s">
        <v>246</v>
      </c>
      <c r="F26" s="345" t="s">
        <v>243</v>
      </c>
      <c r="G26" s="33">
        <v>1.3</v>
      </c>
      <c r="H26" s="33">
        <v>0.9</v>
      </c>
      <c r="I26" s="38">
        <v>4.666</v>
      </c>
      <c r="J26" s="38">
        <v>3.8</v>
      </c>
      <c r="K26" s="57"/>
      <c r="L26" s="117">
        <f t="shared" si="1"/>
        <v>10.666</v>
      </c>
      <c r="M26" t="s">
        <v>64</v>
      </c>
    </row>
    <row r="27" spans="1:12" ht="13.5" customHeight="1">
      <c r="A27" s="87">
        <v>6</v>
      </c>
      <c r="B27" s="325" t="s">
        <v>224</v>
      </c>
      <c r="C27" s="325" t="s">
        <v>225</v>
      </c>
      <c r="D27" s="325" t="s">
        <v>222</v>
      </c>
      <c r="E27" s="325" t="s">
        <v>223</v>
      </c>
      <c r="F27" s="345" t="s">
        <v>231</v>
      </c>
      <c r="G27" s="33">
        <v>1.55</v>
      </c>
      <c r="H27" s="33">
        <v>0.8</v>
      </c>
      <c r="I27" s="38">
        <v>4.933</v>
      </c>
      <c r="J27" s="38">
        <v>3.166</v>
      </c>
      <c r="K27" s="57">
        <v>1.2</v>
      </c>
      <c r="L27" s="117">
        <f t="shared" si="1"/>
        <v>9.249</v>
      </c>
    </row>
    <row r="28" spans="1:12" ht="13.5" customHeight="1">
      <c r="A28" s="87">
        <v>7</v>
      </c>
      <c r="B28" s="325" t="s">
        <v>227</v>
      </c>
      <c r="C28" s="325" t="s">
        <v>228</v>
      </c>
      <c r="D28" s="325" t="s">
        <v>229</v>
      </c>
      <c r="E28" s="325" t="s">
        <v>230</v>
      </c>
      <c r="F28" s="345" t="s">
        <v>231</v>
      </c>
      <c r="G28" s="33">
        <v>1.85</v>
      </c>
      <c r="H28" s="33">
        <v>0.8</v>
      </c>
      <c r="I28" s="38">
        <v>4.2</v>
      </c>
      <c r="J28" s="38">
        <v>2.666</v>
      </c>
      <c r="K28" s="38">
        <v>0.3</v>
      </c>
      <c r="L28" s="117">
        <f t="shared" si="1"/>
        <v>9.216</v>
      </c>
    </row>
    <row r="29" spans="1:12" ht="13.5" customHeight="1">
      <c r="A29" s="87">
        <v>8</v>
      </c>
      <c r="B29" s="277" t="s">
        <v>201</v>
      </c>
      <c r="C29" s="277" t="s">
        <v>202</v>
      </c>
      <c r="D29" s="277" t="s">
        <v>205</v>
      </c>
      <c r="E29" s="277" t="s">
        <v>206</v>
      </c>
      <c r="F29" s="335" t="s">
        <v>98</v>
      </c>
      <c r="G29" s="33">
        <v>1.1</v>
      </c>
      <c r="H29" s="33">
        <v>0.9</v>
      </c>
      <c r="I29" s="38">
        <v>4.866</v>
      </c>
      <c r="J29" s="38">
        <v>2.833</v>
      </c>
      <c r="K29" s="57">
        <v>1.2</v>
      </c>
      <c r="L29" s="117">
        <f t="shared" si="1"/>
        <v>8.499</v>
      </c>
    </row>
    <row r="30" spans="1:12" ht="13.5" customHeight="1">
      <c r="A30" s="87">
        <v>9</v>
      </c>
      <c r="B30" s="277" t="s">
        <v>138</v>
      </c>
      <c r="C30" s="277" t="s">
        <v>139</v>
      </c>
      <c r="D30" s="277" t="s">
        <v>136</v>
      </c>
      <c r="E30" s="277" t="s">
        <v>137</v>
      </c>
      <c r="F30" s="334" t="s">
        <v>96</v>
      </c>
      <c r="G30" s="33">
        <v>1.35</v>
      </c>
      <c r="H30" s="33">
        <v>0.8</v>
      </c>
      <c r="I30" s="38">
        <v>4.6</v>
      </c>
      <c r="J30" s="38">
        <v>2.433</v>
      </c>
      <c r="K30" s="57">
        <v>0.9</v>
      </c>
      <c r="L30" s="117">
        <f t="shared" si="1"/>
        <v>8.283</v>
      </c>
    </row>
    <row r="31" spans="1:12" ht="13.5" customHeight="1" thickBot="1">
      <c r="A31" s="196"/>
      <c r="B31" s="197"/>
      <c r="C31" s="197"/>
      <c r="D31" s="197"/>
      <c r="E31" s="198"/>
      <c r="F31" s="199"/>
      <c r="G31" s="180"/>
      <c r="H31" s="180"/>
      <c r="I31" s="200"/>
      <c r="J31" s="200"/>
      <c r="K31" s="200"/>
      <c r="L31" s="125"/>
    </row>
    <row r="32" spans="1:13" ht="13.5" thickBot="1">
      <c r="A32" s="44"/>
      <c r="B32" s="72" t="s">
        <v>34</v>
      </c>
      <c r="C32" s="156"/>
      <c r="D32" s="156"/>
      <c r="E32" s="130"/>
      <c r="F32" s="52"/>
      <c r="G32" s="272" t="s">
        <v>69</v>
      </c>
      <c r="H32" s="239"/>
      <c r="I32" s="53"/>
      <c r="J32" s="53"/>
      <c r="K32" s="53"/>
      <c r="M32" s="31"/>
    </row>
    <row r="33" spans="1:13" ht="12.75">
      <c r="A33" s="44"/>
      <c r="B33" s="237"/>
      <c r="C33" s="237"/>
      <c r="D33" s="237"/>
      <c r="E33" s="130"/>
      <c r="F33" s="52"/>
      <c r="G33" s="53"/>
      <c r="H33" s="53"/>
      <c r="I33" s="53"/>
      <c r="J33" s="53"/>
      <c r="K33" s="53"/>
      <c r="M33" s="31"/>
    </row>
    <row r="34" spans="1:13" ht="12.75">
      <c r="A34" s="44"/>
      <c r="B34" s="52"/>
      <c r="C34" s="52"/>
      <c r="D34" s="52"/>
      <c r="E34" s="52"/>
      <c r="F34" s="52"/>
      <c r="G34" s="52"/>
      <c r="H34" s="5"/>
      <c r="I34" s="5"/>
      <c r="J34" s="5"/>
      <c r="K34" s="5"/>
      <c r="M34" s="31"/>
    </row>
    <row r="35" spans="1:12" ht="12.75">
      <c r="A35" s="54"/>
      <c r="B35" s="55" t="s">
        <v>66</v>
      </c>
      <c r="C35" s="55" t="s">
        <v>67</v>
      </c>
      <c r="D35" s="55" t="s">
        <v>66</v>
      </c>
      <c r="E35" s="55" t="s">
        <v>67</v>
      </c>
      <c r="F35" s="56" t="s">
        <v>0</v>
      </c>
      <c r="G35" s="6" t="s">
        <v>23</v>
      </c>
      <c r="H35" s="6" t="s">
        <v>24</v>
      </c>
      <c r="I35" s="6" t="s">
        <v>25</v>
      </c>
      <c r="J35" s="6" t="s">
        <v>26</v>
      </c>
      <c r="K35" s="6" t="s">
        <v>2</v>
      </c>
      <c r="L35" s="6" t="s">
        <v>3</v>
      </c>
    </row>
    <row r="36" spans="1:12" ht="12.75">
      <c r="A36" s="330"/>
      <c r="B36" s="330"/>
      <c r="C36" s="330"/>
      <c r="D36" s="330"/>
      <c r="E36" s="330"/>
      <c r="F36" s="330"/>
      <c r="G36" s="38">
        <v>6</v>
      </c>
      <c r="H36" s="38">
        <v>6</v>
      </c>
      <c r="I36" s="38">
        <v>10</v>
      </c>
      <c r="J36" s="38">
        <v>10</v>
      </c>
      <c r="K36" s="45"/>
      <c r="L36" s="117">
        <f>G36+H36+I36+J36-K36</f>
        <v>32</v>
      </c>
    </row>
    <row r="37" spans="1:12" ht="12.75">
      <c r="A37" s="330"/>
      <c r="B37" s="330"/>
      <c r="C37" s="330"/>
      <c r="D37" s="330"/>
      <c r="E37" s="330"/>
      <c r="F37" s="330"/>
      <c r="G37" s="38"/>
      <c r="H37" s="38"/>
      <c r="I37" s="38"/>
      <c r="J37" s="38"/>
      <c r="K37" s="45"/>
      <c r="L37" s="117"/>
    </row>
    <row r="38" spans="1:12" ht="12.75">
      <c r="A38" s="289">
        <v>1</v>
      </c>
      <c r="B38" s="325" t="s">
        <v>207</v>
      </c>
      <c r="C38" s="325" t="s">
        <v>208</v>
      </c>
      <c r="D38" s="325" t="s">
        <v>156</v>
      </c>
      <c r="E38" s="325" t="s">
        <v>157</v>
      </c>
      <c r="F38" s="329" t="s">
        <v>125</v>
      </c>
      <c r="G38" s="33">
        <v>2.25</v>
      </c>
      <c r="H38" s="33">
        <v>2.3</v>
      </c>
      <c r="I38" s="38">
        <v>7.366</v>
      </c>
      <c r="J38" s="38">
        <v>5.133</v>
      </c>
      <c r="K38" s="116">
        <v>0.3</v>
      </c>
      <c r="L38" s="117">
        <f>G38+H38+I38+J38-K38</f>
        <v>16.749</v>
      </c>
    </row>
    <row r="39" spans="1:13" ht="12.75">
      <c r="A39" s="128">
        <v>2</v>
      </c>
      <c r="B39" s="325" t="s">
        <v>158</v>
      </c>
      <c r="C39" s="325" t="s">
        <v>159</v>
      </c>
      <c r="D39" s="325" t="s">
        <v>209</v>
      </c>
      <c r="E39" s="325" t="s">
        <v>210</v>
      </c>
      <c r="F39" s="329" t="s">
        <v>125</v>
      </c>
      <c r="G39" s="336">
        <v>2.3</v>
      </c>
      <c r="H39" s="336">
        <v>1.9</v>
      </c>
      <c r="I39" s="337">
        <v>6.066</v>
      </c>
      <c r="J39" s="337">
        <v>5.433</v>
      </c>
      <c r="K39" s="338"/>
      <c r="L39" s="117">
        <f>G39+H39+I39+J39-K39</f>
        <v>15.698999999999998</v>
      </c>
      <c r="M39" s="125"/>
    </row>
    <row r="40" spans="1:13" ht="12.75">
      <c r="A40" s="128">
        <v>3</v>
      </c>
      <c r="B40" s="369" t="s">
        <v>147</v>
      </c>
      <c r="C40" s="369" t="s">
        <v>148</v>
      </c>
      <c r="D40" s="369" t="s">
        <v>127</v>
      </c>
      <c r="E40" s="369" t="s">
        <v>128</v>
      </c>
      <c r="F40" s="370" t="s">
        <v>218</v>
      </c>
      <c r="G40" s="33">
        <v>1.5</v>
      </c>
      <c r="H40" s="33">
        <v>1.5</v>
      </c>
      <c r="I40" s="38">
        <v>6.633</v>
      </c>
      <c r="J40" s="38">
        <v>4.3</v>
      </c>
      <c r="K40" s="116"/>
      <c r="L40" s="117">
        <f>G40+H40+I40+J40-K40</f>
        <v>13.933</v>
      </c>
      <c r="M40" s="125"/>
    </row>
    <row r="41" ht="12.75">
      <c r="F41" s="34"/>
    </row>
    <row r="42" ht="13.5" thickBot="1"/>
    <row r="43" ht="13.5" thickBot="1">
      <c r="B43" s="72" t="s">
        <v>211</v>
      </c>
    </row>
    <row r="45" spans="1:12" ht="12.75">
      <c r="A45" s="54"/>
      <c r="B45" s="55" t="s">
        <v>66</v>
      </c>
      <c r="C45" s="55" t="s">
        <v>67</v>
      </c>
      <c r="D45" s="55" t="s">
        <v>66</v>
      </c>
      <c r="E45" s="55" t="s">
        <v>67</v>
      </c>
      <c r="F45" s="56" t="s">
        <v>0</v>
      </c>
      <c r="G45" s="6" t="s">
        <v>23</v>
      </c>
      <c r="H45" s="6" t="s">
        <v>24</v>
      </c>
      <c r="I45" s="6" t="s">
        <v>25</v>
      </c>
      <c r="J45" s="6" t="s">
        <v>26</v>
      </c>
      <c r="K45" s="6" t="s">
        <v>2</v>
      </c>
      <c r="L45" s="6" t="s">
        <v>3</v>
      </c>
    </row>
    <row r="46" spans="1:12" ht="12.75">
      <c r="A46" s="330"/>
      <c r="B46" s="330"/>
      <c r="C46" s="330"/>
      <c r="D46" s="330"/>
      <c r="E46" s="330"/>
      <c r="F46" s="330"/>
      <c r="G46" s="38">
        <v>6</v>
      </c>
      <c r="H46" s="38">
        <v>6</v>
      </c>
      <c r="I46" s="38">
        <v>10</v>
      </c>
      <c r="J46" s="38">
        <v>10</v>
      </c>
      <c r="K46" s="45"/>
      <c r="L46" s="117">
        <f>G46+H46+I46+J46-K46</f>
        <v>32</v>
      </c>
    </row>
    <row r="47" spans="1:12" ht="12.75">
      <c r="A47" s="324">
        <v>1</v>
      </c>
      <c r="B47" s="277" t="s">
        <v>170</v>
      </c>
      <c r="C47" s="277" t="s">
        <v>159</v>
      </c>
      <c r="D47" s="277" t="s">
        <v>83</v>
      </c>
      <c r="E47" s="277" t="s">
        <v>155</v>
      </c>
      <c r="F47" s="329" t="s">
        <v>125</v>
      </c>
      <c r="G47" s="38">
        <v>4</v>
      </c>
      <c r="H47" s="38">
        <v>1.85</v>
      </c>
      <c r="I47" s="38">
        <v>6.166</v>
      </c>
      <c r="J47" s="38">
        <v>5.633</v>
      </c>
      <c r="K47" s="331"/>
      <c r="L47" s="117">
        <f>G47+H47+I47+J47-K47</f>
        <v>17.649</v>
      </c>
    </row>
    <row r="48" spans="1:12" ht="12.75">
      <c r="A48" s="331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</row>
  </sheetData>
  <sheetProtection/>
  <conditionalFormatting sqref="H34 I32:I34 H18 I16:I18 G22:H31 G9:H13 H4 I2:I4 G38:H40">
    <cfRule type="cellIs" priority="4" dxfId="0" operator="greaterThan" stopIfTrue="1">
      <formula>3</formula>
    </cfRule>
  </conditionalFormatting>
  <conditionalFormatting sqref="G8:H8">
    <cfRule type="cellIs" priority="2" dxfId="0" operator="greaterThan" stopIfTrue="1">
      <formula>3</formula>
    </cfRule>
  </conditionalFormatting>
  <conditionalFormatting sqref="G14:H14">
    <cfRule type="cellIs" priority="1" dxfId="0" operator="greaterThan" stopIfTrue="1">
      <formula>3</formula>
    </cfRule>
  </conditionalFormatting>
  <printOptions/>
  <pageMargins left="0.9055118110236221" right="0.31496062992125984" top="0.7480314960629921" bottom="0.7480314960629921" header="0.31496062992125984" footer="0.31496062992125984"/>
  <pageSetup fitToHeight="1" fitToWidth="1" orientation="landscape" paperSize="9" scale="79" r:id="rId1"/>
  <headerFooter>
    <oddHeader>&amp;L&amp;"Arial,Gras"EVRON&amp;C&amp;"Arial,Gras"CHAMPIONNAT FSCF CRPL
REGIONAL 2&amp;R&amp;"Arial,Gras"2 AVRIL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35"/>
  <sheetViews>
    <sheetView zoomScalePageLayoutView="0" workbookViewId="0" topLeftCell="A1">
      <selection activeCell="A1" sqref="A1:O35"/>
    </sheetView>
  </sheetViews>
  <sheetFormatPr defaultColWidth="11.421875" defaultRowHeight="12.75"/>
  <cols>
    <col min="1" max="1" width="4.7109375" style="0" customWidth="1"/>
    <col min="2" max="2" width="18.00390625" style="0" customWidth="1"/>
    <col min="3" max="4" width="8.00390625" style="0" customWidth="1"/>
    <col min="5" max="5" width="9.8515625" style="0" customWidth="1"/>
    <col min="6" max="6" width="8.8515625" style="0" customWidth="1"/>
    <col min="7" max="7" width="7.28125" style="0" customWidth="1"/>
    <col min="8" max="8" width="9.28125" style="0" customWidth="1"/>
    <col min="9" max="9" width="7.28125" style="0" customWidth="1"/>
    <col min="10" max="10" width="9.421875" style="0" customWidth="1"/>
    <col min="11" max="11" width="10.00390625" style="0" customWidth="1"/>
    <col min="12" max="12" width="9.57421875" style="0" customWidth="1"/>
    <col min="13" max="13" width="7.7109375" style="0" customWidth="1"/>
    <col min="14" max="15" width="9.140625" style="0" customWidth="1"/>
  </cols>
  <sheetData>
    <row r="1" ht="13.5" thickBot="1"/>
    <row r="2" spans="1:16" ht="13.5" thickBot="1">
      <c r="A2" s="30"/>
      <c r="B2" s="74" t="s">
        <v>37</v>
      </c>
      <c r="C2" s="1"/>
      <c r="D2" s="1"/>
      <c r="E2" s="72" t="s">
        <v>63</v>
      </c>
      <c r="F2" s="1"/>
      <c r="G2" s="1"/>
      <c r="H2" s="1"/>
      <c r="P2" s="98"/>
    </row>
    <row r="3" spans="1:16" ht="12.75">
      <c r="A3" s="28"/>
      <c r="B3" s="46"/>
      <c r="C3" s="32"/>
      <c r="D3" s="32"/>
      <c r="E3" s="119"/>
      <c r="F3" s="47"/>
      <c r="G3" s="47"/>
      <c r="H3" s="1"/>
      <c r="P3" s="98"/>
    </row>
    <row r="4" spans="1:16" ht="12.75">
      <c r="A4" s="73"/>
      <c r="B4" s="15"/>
      <c r="C4" s="73"/>
      <c r="D4" s="73"/>
      <c r="E4" s="73"/>
      <c r="F4" s="73"/>
      <c r="G4" s="73"/>
      <c r="H4" s="15"/>
      <c r="P4" s="98"/>
    </row>
    <row r="5" spans="1:16" ht="12.75">
      <c r="A5" s="104"/>
      <c r="B5" s="105" t="s">
        <v>36</v>
      </c>
      <c r="C5" s="106" t="s">
        <v>23</v>
      </c>
      <c r="D5" s="106" t="s">
        <v>24</v>
      </c>
      <c r="E5" s="107" t="s">
        <v>25</v>
      </c>
      <c r="F5" s="107" t="s">
        <v>1</v>
      </c>
      <c r="G5" s="108" t="s">
        <v>2</v>
      </c>
      <c r="H5" s="105" t="s">
        <v>3</v>
      </c>
      <c r="P5" s="98"/>
    </row>
    <row r="6" spans="1:8" ht="12.75">
      <c r="A6" s="87"/>
      <c r="B6" s="82"/>
      <c r="C6" s="245">
        <v>4</v>
      </c>
      <c r="D6" s="245">
        <v>4</v>
      </c>
      <c r="E6" s="245">
        <v>10</v>
      </c>
      <c r="F6" s="245">
        <v>10</v>
      </c>
      <c r="G6" s="110"/>
      <c r="H6" s="245">
        <f>C6+D6+E6+F6-G6</f>
        <v>28</v>
      </c>
    </row>
    <row r="7" spans="1:8" ht="12.75">
      <c r="A7" s="87"/>
      <c r="B7" s="82"/>
      <c r="C7" s="245"/>
      <c r="D7" s="245"/>
      <c r="E7" s="245"/>
      <c r="F7" s="245"/>
      <c r="G7" s="110"/>
      <c r="H7" s="245"/>
    </row>
    <row r="8" spans="1:20" ht="12.75">
      <c r="A8" s="87">
        <v>1</v>
      </c>
      <c r="B8" s="82" t="s">
        <v>231</v>
      </c>
      <c r="C8" s="45">
        <v>1.9</v>
      </c>
      <c r="D8" s="45">
        <v>0.3</v>
      </c>
      <c r="E8" s="45">
        <v>6.2</v>
      </c>
      <c r="F8" s="45">
        <v>0.6</v>
      </c>
      <c r="G8" s="244"/>
      <c r="H8" s="245">
        <f>C8+D8+E8+F8-G8</f>
        <v>9</v>
      </c>
      <c r="I8" s="96"/>
      <c r="J8" s="187"/>
      <c r="K8" s="187"/>
      <c r="L8" s="2"/>
      <c r="M8" s="96"/>
      <c r="N8" s="187"/>
      <c r="O8" s="187"/>
      <c r="P8" s="240"/>
      <c r="Q8" s="2"/>
      <c r="R8" s="2"/>
      <c r="S8" s="2"/>
      <c r="T8" s="2"/>
    </row>
    <row r="9" spans="1:20" ht="12.75">
      <c r="A9" s="87">
        <v>2</v>
      </c>
      <c r="B9" s="82" t="s">
        <v>96</v>
      </c>
      <c r="C9" s="245">
        <v>1.75</v>
      </c>
      <c r="D9" s="245">
        <v>0.6</v>
      </c>
      <c r="E9" s="245">
        <v>5</v>
      </c>
      <c r="F9" s="245">
        <v>0.2</v>
      </c>
      <c r="G9" s="256">
        <v>0.6</v>
      </c>
      <c r="H9" s="245">
        <f>C9+D9+E9+F9-G9</f>
        <v>6.95</v>
      </c>
      <c r="I9" s="187"/>
      <c r="J9" s="187"/>
      <c r="K9" s="2"/>
      <c r="L9" s="2"/>
      <c r="M9" s="2"/>
      <c r="N9" s="2"/>
      <c r="O9" s="2"/>
      <c r="P9" s="240"/>
      <c r="Q9" s="2"/>
      <c r="R9" s="2"/>
      <c r="S9" s="2"/>
      <c r="T9" s="2"/>
    </row>
    <row r="10" spans="1:20" ht="12.75">
      <c r="A10" s="87">
        <v>3</v>
      </c>
      <c r="B10" s="82" t="s">
        <v>98</v>
      </c>
      <c r="C10" s="45">
        <v>2</v>
      </c>
      <c r="D10" s="45">
        <v>0</v>
      </c>
      <c r="E10" s="45">
        <v>3.333</v>
      </c>
      <c r="F10" s="45">
        <v>0.866</v>
      </c>
      <c r="G10" s="256">
        <v>0.3</v>
      </c>
      <c r="H10" s="245">
        <f>C10+D10+E10+F10-G10</f>
        <v>5.899</v>
      </c>
      <c r="I10" s="2"/>
      <c r="J10" s="2"/>
      <c r="K10" s="2"/>
      <c r="L10" s="2"/>
      <c r="N10" s="2"/>
      <c r="O10" s="2"/>
      <c r="P10" s="240"/>
      <c r="Q10" s="2"/>
      <c r="R10" s="2"/>
      <c r="S10" s="2"/>
      <c r="T10" s="2"/>
    </row>
    <row r="11" spans="1:20" ht="12.75">
      <c r="A11" s="87"/>
      <c r="B11" s="186"/>
      <c r="C11" s="251"/>
      <c r="D11" s="251"/>
      <c r="E11" s="45"/>
      <c r="F11" s="45"/>
      <c r="G11" s="113"/>
      <c r="H11" s="245"/>
      <c r="I11" s="96"/>
      <c r="J11" s="187"/>
      <c r="K11" s="187"/>
      <c r="L11" s="2"/>
      <c r="N11" s="187"/>
      <c r="O11" s="187"/>
      <c r="P11" s="240"/>
      <c r="Q11" s="96"/>
      <c r="R11" s="187"/>
      <c r="S11" s="187"/>
      <c r="T11" s="2"/>
    </row>
    <row r="12" spans="1:8" ht="12.75">
      <c r="A12" s="196"/>
      <c r="B12" s="95"/>
      <c r="C12" s="100"/>
      <c r="D12" s="100"/>
      <c r="E12" s="246"/>
      <c r="F12" s="246"/>
      <c r="G12" s="246"/>
      <c r="H12" s="247"/>
    </row>
    <row r="13" spans="1:16" ht="13.5" thickBot="1">
      <c r="A13" s="28"/>
      <c r="C13" s="3"/>
      <c r="D13" s="3"/>
      <c r="E13" s="2"/>
      <c r="F13" s="2"/>
      <c r="G13" s="2"/>
      <c r="H13" s="1"/>
      <c r="P13" s="98"/>
    </row>
    <row r="14" spans="1:16" ht="15.75" thickBot="1">
      <c r="A14" s="73"/>
      <c r="B14" s="74" t="s">
        <v>38</v>
      </c>
      <c r="C14" s="73"/>
      <c r="D14" s="77"/>
      <c r="E14" s="102" t="s">
        <v>75</v>
      </c>
      <c r="F14" s="103"/>
      <c r="G14" s="75"/>
      <c r="H14" s="76"/>
      <c r="P14" s="98"/>
    </row>
    <row r="15" spans="1:16" ht="15">
      <c r="A15" s="73"/>
      <c r="B15" s="235"/>
      <c r="C15" s="73"/>
      <c r="D15" s="35"/>
      <c r="E15" s="236"/>
      <c r="F15" s="76"/>
      <c r="G15" s="76"/>
      <c r="H15" s="76"/>
      <c r="P15" s="98"/>
    </row>
    <row r="16" spans="1:16" ht="12.75">
      <c r="A16" s="73"/>
      <c r="C16" s="73"/>
      <c r="D16" s="73"/>
      <c r="E16" s="73"/>
      <c r="F16" s="73"/>
      <c r="G16" s="73"/>
      <c r="H16" s="73"/>
      <c r="P16" s="98"/>
    </row>
    <row r="17" spans="1:16" ht="12.75">
      <c r="A17" s="104"/>
      <c r="B17" s="105" t="s">
        <v>36</v>
      </c>
      <c r="C17" s="106" t="s">
        <v>23</v>
      </c>
      <c r="D17" s="106" t="s">
        <v>24</v>
      </c>
      <c r="E17" s="107" t="s">
        <v>25</v>
      </c>
      <c r="F17" s="107" t="s">
        <v>1</v>
      </c>
      <c r="G17" s="107" t="s">
        <v>2</v>
      </c>
      <c r="H17" s="107" t="s">
        <v>3</v>
      </c>
      <c r="P17" s="98"/>
    </row>
    <row r="18" spans="1:8" ht="12.75">
      <c r="A18" s="104"/>
      <c r="B18" s="105"/>
      <c r="C18" s="109">
        <v>6</v>
      </c>
      <c r="D18" s="111">
        <v>6</v>
      </c>
      <c r="E18" s="109">
        <v>10</v>
      </c>
      <c r="F18" s="109">
        <v>10</v>
      </c>
      <c r="G18" s="105"/>
      <c r="H18" s="109">
        <f>C18+D18+E18+F18-G18</f>
        <v>32</v>
      </c>
    </row>
    <row r="19" spans="1:8" ht="12.75">
      <c r="A19" s="104"/>
      <c r="B19" s="105"/>
      <c r="C19" s="109"/>
      <c r="D19" s="111"/>
      <c r="E19" s="109"/>
      <c r="F19" s="109"/>
      <c r="G19" s="105"/>
      <c r="H19" s="109"/>
    </row>
    <row r="20" spans="1:16" ht="12.75">
      <c r="A20" s="87">
        <v>1</v>
      </c>
      <c r="B20" s="324" t="s">
        <v>213</v>
      </c>
      <c r="C20" s="114">
        <v>4.8</v>
      </c>
      <c r="D20" s="114">
        <v>3.75</v>
      </c>
      <c r="E20" s="109">
        <v>7.533</v>
      </c>
      <c r="F20" s="109">
        <v>4.8</v>
      </c>
      <c r="G20" s="109">
        <v>0.6</v>
      </c>
      <c r="H20" s="109">
        <f>C20+D20+E20+F20-G20</f>
        <v>20.283</v>
      </c>
      <c r="P20" s="98"/>
    </row>
    <row r="21" spans="1:8" ht="12.75">
      <c r="A21" s="87">
        <v>2</v>
      </c>
      <c r="B21" s="277" t="s">
        <v>243</v>
      </c>
      <c r="C21" s="114">
        <v>2.45</v>
      </c>
      <c r="D21" s="114">
        <v>1.85</v>
      </c>
      <c r="E21" s="109">
        <v>6.333</v>
      </c>
      <c r="F21" s="109">
        <v>4.133</v>
      </c>
      <c r="G21" s="257">
        <v>0.6</v>
      </c>
      <c r="H21" s="109">
        <f>C21+D21+E21+F21-G21</f>
        <v>14.166000000000002</v>
      </c>
    </row>
    <row r="22" spans="1:16" ht="12.75">
      <c r="A22" s="87">
        <v>3</v>
      </c>
      <c r="B22" s="324" t="s">
        <v>212</v>
      </c>
      <c r="C22" s="114">
        <v>3.05</v>
      </c>
      <c r="D22" s="114">
        <v>1.55</v>
      </c>
      <c r="E22" s="109">
        <v>6.433</v>
      </c>
      <c r="F22" s="109">
        <v>3.2</v>
      </c>
      <c r="G22" s="257">
        <v>0.3</v>
      </c>
      <c r="H22" s="109">
        <f>C22+D22+E22+F22-G22</f>
        <v>13.933</v>
      </c>
      <c r="P22" s="98"/>
    </row>
    <row r="23" spans="1:16" ht="12.75">
      <c r="A23" s="87">
        <v>4</v>
      </c>
      <c r="B23" s="332" t="s">
        <v>214</v>
      </c>
      <c r="C23" s="115">
        <v>2</v>
      </c>
      <c r="D23" s="115">
        <v>1.4</v>
      </c>
      <c r="E23" s="109">
        <v>4.533</v>
      </c>
      <c r="F23" s="109">
        <v>1.866</v>
      </c>
      <c r="G23" s="109"/>
      <c r="H23" s="109">
        <f>C23+D23+E23+F23-G23</f>
        <v>9.799</v>
      </c>
      <c r="P23" s="98"/>
    </row>
    <row r="24" spans="1:16" ht="12.75">
      <c r="A24" s="87">
        <v>5</v>
      </c>
      <c r="B24" s="277" t="s">
        <v>96</v>
      </c>
      <c r="C24" s="114">
        <v>1.2</v>
      </c>
      <c r="D24" s="114">
        <v>1.6</v>
      </c>
      <c r="E24" s="109">
        <v>3.866</v>
      </c>
      <c r="F24" s="109">
        <v>0.866</v>
      </c>
      <c r="G24" s="257"/>
      <c r="H24" s="109">
        <f>C24+D24+E24+F24-G24</f>
        <v>7.532</v>
      </c>
      <c r="P24" s="98"/>
    </row>
    <row r="25" spans="1:16" ht="12.75">
      <c r="A25" s="29"/>
      <c r="C25" s="1"/>
      <c r="D25" s="1"/>
      <c r="F25" s="2"/>
      <c r="G25" s="2"/>
      <c r="P25" s="98"/>
    </row>
    <row r="26" spans="1:8" ht="13.5" thickBot="1">
      <c r="A26" s="28"/>
      <c r="C26" s="48"/>
      <c r="D26" s="48"/>
      <c r="E26" s="49"/>
      <c r="F26" s="49"/>
      <c r="G26" s="49"/>
      <c r="H26" s="1"/>
    </row>
    <row r="27" spans="1:16" ht="15.75" thickBot="1">
      <c r="A27" s="73"/>
      <c r="B27" s="74" t="s">
        <v>49</v>
      </c>
      <c r="C27" s="73"/>
      <c r="D27" s="77"/>
      <c r="E27" s="102" t="s">
        <v>70</v>
      </c>
      <c r="F27" s="103"/>
      <c r="G27" s="75"/>
      <c r="H27" s="50"/>
      <c r="I27" s="77"/>
      <c r="J27" s="102" t="s">
        <v>74</v>
      </c>
      <c r="K27" s="103"/>
      <c r="L27" s="75"/>
      <c r="N27" s="50"/>
      <c r="P27" s="98"/>
    </row>
    <row r="28" spans="1:16" ht="15">
      <c r="A28" s="73"/>
      <c r="B28" s="235"/>
      <c r="C28" s="73"/>
      <c r="D28" s="35"/>
      <c r="E28" s="236"/>
      <c r="F28" s="76"/>
      <c r="G28" s="76"/>
      <c r="H28" s="50"/>
      <c r="I28" s="35"/>
      <c r="J28" s="236"/>
      <c r="K28" s="76"/>
      <c r="L28" s="76"/>
      <c r="N28" s="50"/>
      <c r="P28" s="98"/>
    </row>
    <row r="29" ht="12.75">
      <c r="P29" s="98"/>
    </row>
    <row r="30" spans="1:16" ht="12.75">
      <c r="A30" s="104"/>
      <c r="B30" s="105" t="s">
        <v>36</v>
      </c>
      <c r="C30" s="106" t="s">
        <v>23</v>
      </c>
      <c r="D30" s="106" t="s">
        <v>24</v>
      </c>
      <c r="E30" s="107" t="s">
        <v>25</v>
      </c>
      <c r="F30" s="107" t="s">
        <v>1</v>
      </c>
      <c r="G30" s="107" t="s">
        <v>2</v>
      </c>
      <c r="H30" s="107" t="s">
        <v>3</v>
      </c>
      <c r="I30" s="106" t="s">
        <v>23</v>
      </c>
      <c r="J30" s="106" t="s">
        <v>24</v>
      </c>
      <c r="K30" s="105" t="s">
        <v>25</v>
      </c>
      <c r="L30" s="105" t="s">
        <v>1</v>
      </c>
      <c r="M30" s="105" t="s">
        <v>2</v>
      </c>
      <c r="N30" s="105" t="s">
        <v>3</v>
      </c>
      <c r="O30" s="105" t="s">
        <v>3</v>
      </c>
      <c r="P30" s="98"/>
    </row>
    <row r="31" spans="1:16" ht="12.75">
      <c r="A31" s="331"/>
      <c r="B31" s="331"/>
      <c r="C31" s="121">
        <v>8</v>
      </c>
      <c r="D31" s="122">
        <v>8</v>
      </c>
      <c r="E31" s="121">
        <v>10</v>
      </c>
      <c r="F31" s="121">
        <v>10</v>
      </c>
      <c r="G31" s="123"/>
      <c r="H31" s="121">
        <f>C31+D31+E31+F31-G31</f>
        <v>36</v>
      </c>
      <c r="I31" s="109">
        <v>8</v>
      </c>
      <c r="J31" s="111">
        <v>8</v>
      </c>
      <c r="K31" s="109">
        <v>10</v>
      </c>
      <c r="L31" s="109">
        <v>10</v>
      </c>
      <c r="M31" s="105"/>
      <c r="N31" s="109">
        <f>I31+J31+K31+L31-M31</f>
        <v>36</v>
      </c>
      <c r="O31" s="132">
        <f>SUM(H31+N31)</f>
        <v>72</v>
      </c>
      <c r="P31" s="98"/>
    </row>
    <row r="32" spans="1:15" ht="12.75">
      <c r="A32" s="331"/>
      <c r="B32" s="331"/>
      <c r="C32" s="112"/>
      <c r="D32" s="112"/>
      <c r="E32" s="112"/>
      <c r="F32" s="112"/>
      <c r="G32" s="112"/>
      <c r="H32" s="121"/>
      <c r="I32" s="320"/>
      <c r="J32" s="320"/>
      <c r="K32" s="320"/>
      <c r="L32" s="320"/>
      <c r="M32" s="320"/>
      <c r="N32" s="109"/>
      <c r="O32" s="132"/>
    </row>
    <row r="33" spans="1:16" ht="12.75">
      <c r="A33" s="324">
        <v>1</v>
      </c>
      <c r="B33" s="277" t="s">
        <v>95</v>
      </c>
      <c r="C33" s="324">
        <v>4.1</v>
      </c>
      <c r="D33" s="324">
        <v>2.7</v>
      </c>
      <c r="E33" s="324">
        <v>7.133</v>
      </c>
      <c r="F33" s="324">
        <v>4.2</v>
      </c>
      <c r="G33" s="324"/>
      <c r="H33" s="121">
        <f>C33+D33+E33+F33-G33</f>
        <v>18.133</v>
      </c>
      <c r="I33" s="324">
        <v>6.1</v>
      </c>
      <c r="J33" s="321">
        <v>4.5</v>
      </c>
      <c r="K33" s="324">
        <v>7.8</v>
      </c>
      <c r="L33" s="324">
        <v>6.533</v>
      </c>
      <c r="M33" s="324"/>
      <c r="N33" s="109">
        <f>I33+J33+K33+L33-M33</f>
        <v>24.933</v>
      </c>
      <c r="O33" s="132">
        <f>SUM(H33+N33)</f>
        <v>43.066</v>
      </c>
      <c r="P33" s="98"/>
    </row>
    <row r="34" spans="1:15" ht="12.75">
      <c r="A34" s="324">
        <v>2</v>
      </c>
      <c r="B34" s="324" t="s">
        <v>125</v>
      </c>
      <c r="C34" s="324">
        <v>3.55</v>
      </c>
      <c r="D34" s="324">
        <v>2.15</v>
      </c>
      <c r="E34" s="324">
        <v>7.3</v>
      </c>
      <c r="F34" s="324">
        <v>5.233</v>
      </c>
      <c r="G34" s="324">
        <v>0.3</v>
      </c>
      <c r="H34" s="121">
        <f>C34+D34+E34+F34-G34</f>
        <v>17.933</v>
      </c>
      <c r="I34" s="324">
        <v>4.35</v>
      </c>
      <c r="J34" s="324">
        <v>3.25</v>
      </c>
      <c r="K34" s="324">
        <v>7.066</v>
      </c>
      <c r="L34" s="324">
        <v>4.7</v>
      </c>
      <c r="M34" s="324">
        <v>0.6</v>
      </c>
      <c r="N34" s="109">
        <f>I34+J34+K34+L34-M34</f>
        <v>18.766</v>
      </c>
      <c r="O34" s="132">
        <f>SUM(H34+N34)</f>
        <v>36.699</v>
      </c>
    </row>
    <row r="35" spans="1:15" ht="12.75">
      <c r="A35" s="324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</row>
  </sheetData>
  <sheetProtection/>
  <conditionalFormatting sqref="C26:D26 C22:D24 C3:D3">
    <cfRule type="cellIs" priority="68" dxfId="11" operator="greaterThan">
      <formula>"4.000"</formula>
    </cfRule>
  </conditionalFormatting>
  <conditionalFormatting sqref="I27:I28 C6:D16 C3:D4 D21:D28 C22:C28">
    <cfRule type="cellIs" priority="67" dxfId="0" operator="greaterThan">
      <formula>4</formula>
    </cfRule>
  </conditionalFormatting>
  <conditionalFormatting sqref="C22:D22 C10:D11">
    <cfRule type="cellIs" priority="65" dxfId="0" operator="greaterThan" stopIfTrue="1">
      <formula>"4.000"</formula>
    </cfRule>
    <cfRule type="cellIs" priority="66" dxfId="0" operator="greaterThan" stopIfTrue="1">
      <formula>"4.000"</formula>
    </cfRule>
  </conditionalFormatting>
  <conditionalFormatting sqref="C22:D24 C3:D3 C10:D11">
    <cfRule type="cellIs" priority="64" dxfId="0" operator="greaterThan" stopIfTrue="1">
      <formula>"4.000"</formula>
    </cfRule>
  </conditionalFormatting>
  <conditionalFormatting sqref="C22:D22 C10:D11 C3:D3">
    <cfRule type="cellIs" priority="52" dxfId="0" operator="greaterThan" stopIfTrue="1">
      <formula>#REF!</formula>
    </cfRule>
  </conditionalFormatting>
  <conditionalFormatting sqref="C22:D22 C10:D11 C3:D3">
    <cfRule type="cellIs" priority="51" dxfId="0" operator="greaterThan" stopIfTrue="1">
      <formula>#REF!</formula>
    </cfRule>
  </conditionalFormatting>
  <conditionalFormatting sqref="C22:D24">
    <cfRule type="cellIs" priority="26" dxfId="0" operator="greaterThan" stopIfTrue="1">
      <formula>#REF!</formula>
    </cfRule>
  </conditionalFormatting>
  <conditionalFormatting sqref="C22:D22">
    <cfRule type="cellIs" priority="22" dxfId="0" operator="greaterThan" stopIfTrue="1">
      <formula>4</formula>
    </cfRule>
    <cfRule type="cellIs" priority="23" dxfId="0" operator="greaterThan" stopIfTrue="1">
      <formula>4</formula>
    </cfRule>
    <cfRule type="cellIs" priority="24" dxfId="0" operator="greaterThan" stopIfTrue="1">
      <formula>4</formula>
    </cfRule>
    <cfRule type="cellIs" priority="25" dxfId="0" operator="greaterThan" stopIfTrue="1">
      <formula>4</formula>
    </cfRule>
  </conditionalFormatting>
  <printOptions/>
  <pageMargins left="0.7874015748031497" right="0.31496062992125984" top="0.7480314960629921" bottom="0.5511811023622047" header="0.31496062992125984" footer="0.11811023622047245"/>
  <pageSetup orientation="landscape" paperSize="9" r:id="rId2"/>
  <headerFooter>
    <oddHeader>&amp;L&amp;"Arial,Gras"EVRON&amp;C&amp;"Arial,Gras"COMPETITION FSCF CRPL
REGIONAL 2&amp;R&amp;"Arial,Gras"2 AVRIL 2023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4" sqref="A14:IV17"/>
    </sheetView>
  </sheetViews>
  <sheetFormatPr defaultColWidth="11.421875" defaultRowHeight="12.75"/>
  <cols>
    <col min="1" max="1" width="11.421875" style="363" customWidth="1"/>
    <col min="2" max="2" width="9.421875" style="0" customWidth="1"/>
    <col min="3" max="3" width="27.7109375" style="51" customWidth="1"/>
    <col min="4" max="4" width="4.8515625" style="1" customWidth="1"/>
    <col min="5" max="5" width="39.00390625" style="118" customWidth="1"/>
  </cols>
  <sheetData>
    <row r="1" spans="1:5" ht="12.75">
      <c r="A1" s="118" t="s">
        <v>61</v>
      </c>
      <c r="B1" s="253">
        <v>1</v>
      </c>
      <c r="C1" s="186" t="s">
        <v>125</v>
      </c>
      <c r="D1" s="206">
        <v>0.3</v>
      </c>
      <c r="E1" s="92" t="s">
        <v>265</v>
      </c>
    </row>
    <row r="2" spans="1:5" ht="15" customHeight="1">
      <c r="A2" s="118"/>
      <c r="B2" s="253">
        <v>1</v>
      </c>
      <c r="C2" s="186" t="s">
        <v>125</v>
      </c>
      <c r="D2" s="206">
        <v>0.3</v>
      </c>
      <c r="E2" s="92" t="s">
        <v>265</v>
      </c>
    </row>
    <row r="3" spans="1:5" ht="15" customHeight="1">
      <c r="A3" s="118"/>
      <c r="B3" s="37">
        <v>1</v>
      </c>
      <c r="C3" s="186" t="s">
        <v>125</v>
      </c>
      <c r="D3" s="206">
        <v>0.3</v>
      </c>
      <c r="E3" s="92" t="s">
        <v>267</v>
      </c>
    </row>
    <row r="4" spans="1:5" s="2" customFormat="1" ht="15" customHeight="1">
      <c r="A4" s="90"/>
      <c r="B4" s="96"/>
      <c r="C4" s="90"/>
      <c r="D4" s="200"/>
      <c r="E4" s="90"/>
    </row>
    <row r="5" spans="1:5" ht="12.75">
      <c r="A5" s="118" t="s">
        <v>62</v>
      </c>
      <c r="B5" s="87">
        <v>26</v>
      </c>
      <c r="C5" s="82" t="s">
        <v>213</v>
      </c>
      <c r="D5" s="207">
        <v>0.3</v>
      </c>
      <c r="E5" s="205" t="s">
        <v>265</v>
      </c>
    </row>
    <row r="6" spans="1:5" ht="12.75">
      <c r="A6" s="118"/>
      <c r="B6" s="87">
        <v>26</v>
      </c>
      <c r="C6" s="82" t="s">
        <v>213</v>
      </c>
      <c r="D6" s="207">
        <v>0.3</v>
      </c>
      <c r="E6" s="205" t="s">
        <v>267</v>
      </c>
    </row>
    <row r="7" spans="1:5" ht="12.75">
      <c r="A7" s="118"/>
      <c r="B7" s="87">
        <v>27</v>
      </c>
      <c r="C7" s="82" t="s">
        <v>243</v>
      </c>
      <c r="D7" s="207">
        <v>0.3</v>
      </c>
      <c r="E7" s="205" t="s">
        <v>267</v>
      </c>
    </row>
    <row r="8" spans="2:5" ht="13.5" customHeight="1">
      <c r="B8" s="87">
        <v>27</v>
      </c>
      <c r="C8" s="371" t="s">
        <v>243</v>
      </c>
      <c r="D8" s="207">
        <v>0.3</v>
      </c>
      <c r="E8" s="371" t="s">
        <v>265</v>
      </c>
    </row>
    <row r="9" spans="2:5" ht="14.25" customHeight="1">
      <c r="B9" s="87">
        <v>29</v>
      </c>
      <c r="C9" s="371" t="s">
        <v>212</v>
      </c>
      <c r="D9" s="207">
        <v>0.3</v>
      </c>
      <c r="E9" s="92" t="s">
        <v>265</v>
      </c>
    </row>
    <row r="10" ht="14.25" customHeight="1"/>
    <row r="11" spans="1:5" ht="12" customHeight="1">
      <c r="A11" s="363" t="s">
        <v>60</v>
      </c>
      <c r="B11" s="87">
        <v>3</v>
      </c>
      <c r="C11" s="371" t="s">
        <v>98</v>
      </c>
      <c r="D11" s="207">
        <v>0.3</v>
      </c>
      <c r="E11" s="92" t="s">
        <v>265</v>
      </c>
    </row>
    <row r="12" spans="2:5" ht="15" customHeight="1">
      <c r="B12" s="87">
        <v>5</v>
      </c>
      <c r="C12" s="371" t="s">
        <v>96</v>
      </c>
      <c r="D12" s="207">
        <v>0.6</v>
      </c>
      <c r="E12" s="92" t="s">
        <v>265</v>
      </c>
    </row>
    <row r="13" ht="15" customHeight="1"/>
    <row r="14" spans="1:5" ht="15" customHeight="1">
      <c r="A14" s="90"/>
      <c r="B14" s="90"/>
      <c r="C14" s="90"/>
      <c r="D14" s="254"/>
      <c r="E14" s="90"/>
    </row>
    <row r="15" spans="1:5" ht="15" customHeight="1">
      <c r="A15" s="90"/>
      <c r="B15" s="90"/>
      <c r="C15" s="90"/>
      <c r="D15" s="254"/>
      <c r="E15" s="90"/>
    </row>
    <row r="16" spans="1:5" ht="15" customHeight="1">
      <c r="A16" s="90" t="s">
        <v>33</v>
      </c>
      <c r="B16" s="87">
        <v>14</v>
      </c>
      <c r="C16" s="186" t="s">
        <v>266</v>
      </c>
      <c r="D16" s="248">
        <v>0.3</v>
      </c>
      <c r="E16" s="92" t="s">
        <v>267</v>
      </c>
    </row>
    <row r="17" spans="1:5" ht="15" customHeight="1">
      <c r="A17" s="90"/>
      <c r="B17" s="91">
        <v>15</v>
      </c>
      <c r="C17" s="186" t="s">
        <v>269</v>
      </c>
      <c r="D17" s="248">
        <v>0.6</v>
      </c>
      <c r="E17" s="92" t="s">
        <v>267</v>
      </c>
    </row>
    <row r="18" spans="1:5" ht="15" customHeight="1">
      <c r="A18" s="90"/>
      <c r="B18" s="91">
        <v>15</v>
      </c>
      <c r="C18" s="186" t="s">
        <v>269</v>
      </c>
      <c r="D18" s="248">
        <v>0.6</v>
      </c>
      <c r="E18" s="92" t="s">
        <v>265</v>
      </c>
    </row>
    <row r="19" spans="1:5" ht="15" customHeight="1">
      <c r="A19" s="90"/>
      <c r="B19" s="91">
        <v>19</v>
      </c>
      <c r="C19" s="186" t="s">
        <v>270</v>
      </c>
      <c r="D19" s="248">
        <v>0.6</v>
      </c>
      <c r="E19" s="92" t="s">
        <v>271</v>
      </c>
    </row>
    <row r="20" spans="1:5" ht="15" customHeight="1">
      <c r="A20" s="90"/>
      <c r="B20" s="91">
        <v>19</v>
      </c>
      <c r="C20" s="186" t="s">
        <v>270</v>
      </c>
      <c r="D20" s="248">
        <v>0.6</v>
      </c>
      <c r="E20" s="92" t="s">
        <v>265</v>
      </c>
    </row>
    <row r="21" spans="1:5" ht="15" customHeight="1">
      <c r="A21" s="90"/>
      <c r="B21" s="91">
        <v>20</v>
      </c>
      <c r="C21" s="186" t="s">
        <v>272</v>
      </c>
      <c r="D21" s="248">
        <v>0.6</v>
      </c>
      <c r="E21" s="92" t="s">
        <v>265</v>
      </c>
    </row>
    <row r="22" spans="1:5" ht="15" customHeight="1">
      <c r="A22" s="90"/>
      <c r="B22" s="91">
        <v>20</v>
      </c>
      <c r="C22" s="186" t="s">
        <v>272</v>
      </c>
      <c r="D22" s="248">
        <v>0.3</v>
      </c>
      <c r="E22" s="92" t="s">
        <v>267</v>
      </c>
    </row>
    <row r="23" spans="1:5" ht="15" customHeight="1">
      <c r="A23" s="90"/>
      <c r="B23" s="91">
        <v>21</v>
      </c>
      <c r="C23" s="186" t="s">
        <v>273</v>
      </c>
      <c r="D23" s="248">
        <v>0.5</v>
      </c>
      <c r="E23" s="92" t="s">
        <v>274</v>
      </c>
    </row>
    <row r="24" spans="1:5" ht="15" customHeight="1">
      <c r="A24" s="90"/>
      <c r="B24" s="91">
        <v>21</v>
      </c>
      <c r="C24" s="186" t="s">
        <v>273</v>
      </c>
      <c r="D24" s="248">
        <v>0.3</v>
      </c>
      <c r="E24" s="92" t="s">
        <v>267</v>
      </c>
    </row>
    <row r="25" spans="1:5" ht="15" customHeight="1">
      <c r="A25" s="90"/>
      <c r="B25" s="91">
        <v>21</v>
      </c>
      <c r="C25" s="186" t="s">
        <v>273</v>
      </c>
      <c r="D25" s="248">
        <v>0.3</v>
      </c>
      <c r="E25" s="92" t="s">
        <v>265</v>
      </c>
    </row>
    <row r="26" spans="1:5" ht="15" customHeight="1">
      <c r="A26" s="90"/>
      <c r="B26" s="96"/>
      <c r="C26" s="187"/>
      <c r="D26" s="255"/>
      <c r="E26" s="90"/>
    </row>
    <row r="27" spans="1:5" ht="15" customHeight="1">
      <c r="A27" s="90" t="s">
        <v>34</v>
      </c>
      <c r="B27" s="91">
        <v>24</v>
      </c>
      <c r="C27" s="186" t="s">
        <v>268</v>
      </c>
      <c r="D27" s="248">
        <v>0.3</v>
      </c>
      <c r="E27" s="92" t="s">
        <v>265</v>
      </c>
    </row>
    <row r="28" spans="1:5" ht="15" customHeight="1">
      <c r="A28" s="90"/>
      <c r="B28" s="91"/>
      <c r="C28" s="186"/>
      <c r="D28" s="248"/>
      <c r="E28" s="92"/>
    </row>
    <row r="29" spans="1:5" ht="12.75">
      <c r="A29" s="90"/>
      <c r="B29" s="96"/>
      <c r="C29" s="187"/>
      <c r="D29" s="255"/>
      <c r="E29" s="90"/>
    </row>
    <row r="30" spans="1:4" ht="12.75">
      <c r="A30" s="118"/>
      <c r="B30" s="118"/>
      <c r="C30" s="118"/>
      <c r="D30" s="204"/>
    </row>
    <row r="31" spans="1:6" ht="12.75">
      <c r="A31" s="118" t="s">
        <v>252</v>
      </c>
      <c r="B31" s="202">
        <v>38</v>
      </c>
      <c r="C31" s="201" t="s">
        <v>275</v>
      </c>
      <c r="D31" s="91">
        <v>0.3</v>
      </c>
      <c r="E31" s="92" t="s">
        <v>265</v>
      </c>
      <c r="F31" s="133"/>
    </row>
    <row r="32" spans="1:6" ht="12.75">
      <c r="A32" s="118"/>
      <c r="B32" s="202">
        <v>38</v>
      </c>
      <c r="C32" s="201" t="s">
        <v>275</v>
      </c>
      <c r="D32" s="91">
        <v>0.3</v>
      </c>
      <c r="E32" s="92" t="s">
        <v>267</v>
      </c>
      <c r="F32" s="133"/>
    </row>
    <row r="33" spans="1:6" ht="12.75">
      <c r="A33" s="118"/>
      <c r="B33" s="202">
        <v>39</v>
      </c>
      <c r="C33" s="201" t="s">
        <v>276</v>
      </c>
      <c r="D33" s="91">
        <v>0.05</v>
      </c>
      <c r="E33" s="92" t="s">
        <v>277</v>
      </c>
      <c r="F33" s="133"/>
    </row>
    <row r="34" spans="1:6" ht="12.75">
      <c r="A34" s="118"/>
      <c r="B34" s="202">
        <v>40</v>
      </c>
      <c r="C34" s="201" t="s">
        <v>278</v>
      </c>
      <c r="D34" s="91">
        <v>0.3</v>
      </c>
      <c r="E34" s="92" t="s">
        <v>267</v>
      </c>
      <c r="F34" s="133"/>
    </row>
    <row r="35" spans="1:6" ht="12.75">
      <c r="A35" s="118"/>
      <c r="B35" s="202">
        <v>40</v>
      </c>
      <c r="C35" s="201" t="s">
        <v>278</v>
      </c>
      <c r="D35" s="91">
        <v>0.3</v>
      </c>
      <c r="E35" s="92" t="s">
        <v>265</v>
      </c>
      <c r="F35" s="133"/>
    </row>
    <row r="36" spans="1:5" ht="12.75">
      <c r="A36" s="118"/>
      <c r="B36" s="273"/>
      <c r="C36" s="241"/>
      <c r="D36" s="96"/>
      <c r="E36" s="90"/>
    </row>
    <row r="37" spans="1:4" ht="12.75">
      <c r="A37" s="118"/>
      <c r="B37" s="118"/>
      <c r="C37" s="118"/>
      <c r="D37" s="208"/>
    </row>
    <row r="38" spans="1:4" ht="12.75">
      <c r="A38" s="118"/>
      <c r="B38" s="204"/>
      <c r="C38" s="118"/>
      <c r="D38" s="242"/>
    </row>
    <row r="39" spans="1:5" ht="12.75">
      <c r="A39" s="118" t="s">
        <v>253</v>
      </c>
      <c r="B39" s="91">
        <v>86</v>
      </c>
      <c r="C39" s="92" t="s">
        <v>280</v>
      </c>
      <c r="D39" s="89">
        <v>0.3</v>
      </c>
      <c r="E39" s="92" t="s">
        <v>265</v>
      </c>
    </row>
    <row r="40" spans="1:5" ht="12.75">
      <c r="A40" s="118"/>
      <c r="B40" s="91">
        <v>91</v>
      </c>
      <c r="C40" s="92" t="s">
        <v>281</v>
      </c>
      <c r="D40" s="89">
        <v>1</v>
      </c>
      <c r="E40" s="92" t="s">
        <v>282</v>
      </c>
    </row>
    <row r="41" spans="1:5" ht="12.75">
      <c r="A41" s="118"/>
      <c r="B41" s="91">
        <v>97</v>
      </c>
      <c r="C41" s="92" t="s">
        <v>283</v>
      </c>
      <c r="D41" s="91">
        <v>0.3</v>
      </c>
      <c r="E41" s="92" t="s">
        <v>265</v>
      </c>
    </row>
    <row r="42" spans="1:5" ht="12.75">
      <c r="A42" s="118"/>
      <c r="B42" s="91">
        <v>99</v>
      </c>
      <c r="C42" s="92" t="s">
        <v>284</v>
      </c>
      <c r="D42" s="91">
        <v>0.3</v>
      </c>
      <c r="E42" s="92" t="s">
        <v>265</v>
      </c>
    </row>
    <row r="43" spans="1:5" ht="12.75">
      <c r="A43" s="118"/>
      <c r="B43" s="91">
        <v>99</v>
      </c>
      <c r="C43" s="92" t="s">
        <v>284</v>
      </c>
      <c r="D43" s="91">
        <v>0.3</v>
      </c>
      <c r="E43" s="92" t="s">
        <v>267</v>
      </c>
    </row>
    <row r="44" spans="1:5" ht="12.75">
      <c r="A44" s="118"/>
      <c r="B44" s="96"/>
      <c r="C44" s="90"/>
      <c r="D44" s="96"/>
      <c r="E44" s="90"/>
    </row>
    <row r="46" spans="1:5" ht="12.75">
      <c r="A46" s="118" t="s">
        <v>254</v>
      </c>
      <c r="B46" s="331">
        <v>63</v>
      </c>
      <c r="C46" s="334" t="s">
        <v>279</v>
      </c>
      <c r="D46" s="91">
        <v>0.3</v>
      </c>
      <c r="E46" s="92" t="s">
        <v>265</v>
      </c>
    </row>
    <row r="47" spans="2:5" ht="12.75">
      <c r="B47" s="331"/>
      <c r="C47" s="334"/>
      <c r="D47" s="9"/>
      <c r="E47" s="92"/>
    </row>
    <row r="50" ht="12.75">
      <c r="A50" s="363" t="s">
        <v>255</v>
      </c>
    </row>
    <row r="51" spans="2:5" ht="12.75">
      <c r="B51" s="331">
        <v>34</v>
      </c>
      <c r="C51" s="334" t="s">
        <v>285</v>
      </c>
      <c r="D51" s="9">
        <v>0.3</v>
      </c>
      <c r="E51" s="92" t="s">
        <v>265</v>
      </c>
    </row>
    <row r="52" spans="2:5" ht="12.75">
      <c r="B52" s="331"/>
      <c r="C52" s="334"/>
      <c r="D52" s="9"/>
      <c r="E52" s="92"/>
    </row>
  </sheetData>
  <sheetProtection/>
  <printOptions/>
  <pageMargins left="0.7086614173228347" right="0" top="0.5511811023622047" bottom="0.35433070866141736" header="0" footer="0"/>
  <pageSetup fitToHeight="1" fitToWidth="1" horizontalDpi="600" verticalDpi="600" orientation="portrait" paperSize="9" scale="86" r:id="rId1"/>
  <headerFooter>
    <oddHeader>&amp;LEVRON&amp;CREGIONAL 2 - PENALITES
&amp;R2 AVRIL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Marcel Cesbron</cp:lastModifiedBy>
  <cp:lastPrinted>2008-07-15T07:24:03Z</cp:lastPrinted>
  <dcterms:created xsi:type="dcterms:W3CDTF">2009-02-04T11:29:59Z</dcterms:created>
  <dcterms:modified xsi:type="dcterms:W3CDTF">2023-04-03T11:07:29Z</dcterms:modified>
  <cp:category/>
  <cp:version/>
  <cp:contentType/>
  <cp:contentStatus/>
</cp:coreProperties>
</file>